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raigruvere/Desktop/"/>
    </mc:Choice>
  </mc:AlternateContent>
  <bookViews>
    <workbookView xWindow="0" yWindow="460" windowWidth="28800" windowHeight="16380" tabRatio="500"/>
  </bookViews>
  <sheets>
    <sheet name="Print" sheetId="2" r:id="rId1"/>
    <sheet name="Digital" sheetId="8" r:id="rId2"/>
    <sheet name="Website" sheetId="14" r:id="rId3"/>
    <sheet name="E-News" sheetId="13" r:id="rId4"/>
    <sheet name="Social " sheetId="9" r:id="rId5"/>
    <sheet name="FB Ads" sheetId="10" r:id="rId6"/>
    <sheet name="Reviews" sheetId="11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5" i="13" l="1"/>
  <c r="S115" i="13"/>
  <c r="R115" i="13"/>
  <c r="Q115" i="13"/>
  <c r="M147" i="13"/>
  <c r="L147" i="13"/>
  <c r="K147" i="13"/>
  <c r="J147" i="13"/>
  <c r="U17" i="2"/>
  <c r="W17" i="2"/>
  <c r="T17" i="2"/>
  <c r="W16" i="2"/>
  <c r="V16" i="2"/>
  <c r="F75" i="10"/>
  <c r="F49" i="10"/>
  <c r="F13" i="10"/>
  <c r="J23" i="9"/>
  <c r="I23" i="9"/>
  <c r="H23" i="9"/>
  <c r="G23" i="9"/>
  <c r="F23" i="9"/>
  <c r="E23" i="9"/>
  <c r="D23" i="9"/>
  <c r="J6" i="9"/>
  <c r="I6" i="9"/>
  <c r="H6" i="9"/>
  <c r="G6" i="9"/>
  <c r="F6" i="9"/>
  <c r="E6" i="9"/>
  <c r="D6" i="9"/>
  <c r="F183" i="13"/>
  <c r="E183" i="13"/>
  <c r="D183" i="13"/>
  <c r="C183" i="13"/>
  <c r="F7" i="8"/>
  <c r="F8" i="8"/>
  <c r="F9" i="8"/>
  <c r="N6" i="8"/>
  <c r="N7" i="8"/>
  <c r="N8" i="8"/>
  <c r="V5" i="8"/>
  <c r="V6" i="8"/>
  <c r="T8" i="8"/>
  <c r="U8" i="8"/>
  <c r="W8" i="8"/>
  <c r="W7" i="8"/>
  <c r="W6" i="8"/>
  <c r="W5" i="8"/>
  <c r="W4" i="8"/>
  <c r="V4" i="8"/>
  <c r="O9" i="8"/>
  <c r="L10" i="8"/>
  <c r="M10" i="8"/>
  <c r="O10" i="8"/>
  <c r="V13" i="2"/>
  <c r="V14" i="2"/>
  <c r="V15" i="2"/>
  <c r="W12" i="2"/>
  <c r="W13" i="2"/>
  <c r="W14" i="2"/>
  <c r="W15" i="2"/>
  <c r="V12" i="2"/>
  <c r="V10" i="2"/>
  <c r="W10" i="2"/>
  <c r="V11" i="2"/>
  <c r="W9" i="2"/>
  <c r="V9" i="2"/>
  <c r="W8" i="2"/>
  <c r="V8" i="2"/>
  <c r="W7" i="2"/>
  <c r="V7" i="2"/>
  <c r="W6" i="2"/>
  <c r="V6" i="2"/>
  <c r="W5" i="2"/>
  <c r="V5" i="2"/>
  <c r="W4" i="2"/>
  <c r="V4" i="2"/>
  <c r="O8" i="8"/>
  <c r="O7" i="8"/>
  <c r="O6" i="8"/>
  <c r="G7" i="8"/>
  <c r="G8" i="8"/>
  <c r="G9" i="8"/>
  <c r="O5" i="8"/>
  <c r="N5" i="8"/>
  <c r="O4" i="8"/>
  <c r="N4" i="8"/>
  <c r="M17" i="2"/>
  <c r="G23" i="2"/>
  <c r="F23" i="2"/>
  <c r="D25" i="2"/>
  <c r="L17" i="2"/>
  <c r="O17" i="2"/>
  <c r="O16" i="2"/>
  <c r="N16" i="2"/>
  <c r="N15" i="2"/>
  <c r="O14" i="2"/>
  <c r="N14" i="2"/>
  <c r="O13" i="2"/>
  <c r="N13" i="2"/>
  <c r="O12" i="2"/>
  <c r="N12" i="2"/>
  <c r="E25" i="2"/>
  <c r="G25" i="2"/>
  <c r="G24" i="2"/>
  <c r="F24" i="2"/>
  <c r="G22" i="2"/>
  <c r="F22" i="2"/>
  <c r="F21" i="2"/>
  <c r="G20" i="2"/>
  <c r="F20" i="2"/>
  <c r="G19" i="2"/>
  <c r="F19" i="2"/>
  <c r="G18" i="2"/>
  <c r="F1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O11" i="2"/>
  <c r="N11" i="2"/>
  <c r="O10" i="2"/>
  <c r="N10" i="2"/>
  <c r="O9" i="2"/>
  <c r="N9" i="2"/>
  <c r="O8" i="2"/>
  <c r="N8" i="2"/>
  <c r="O7" i="2"/>
  <c r="N7" i="2"/>
  <c r="O6" i="2"/>
  <c r="N6" i="2"/>
  <c r="O5" i="2"/>
  <c r="N5" i="2"/>
  <c r="O4" i="2"/>
  <c r="N4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5" i="8"/>
  <c r="G6" i="8"/>
  <c r="G10" i="8"/>
  <c r="G4" i="8"/>
  <c r="D11" i="8"/>
  <c r="E11" i="8"/>
  <c r="G11" i="8"/>
  <c r="F10" i="8"/>
  <c r="F6" i="8"/>
  <c r="F5" i="8"/>
  <c r="F4" i="8"/>
</calcChain>
</file>

<file path=xl/comments1.xml><?xml version="1.0" encoding="utf-8"?>
<comments xmlns="http://schemas.openxmlformats.org/spreadsheetml/2006/main">
  <authors>
    <author>Brandon Goldstein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Number of Likes + Comments + Shares on a given day/Total reach of the posts on a given day x 100</t>
        </r>
      </text>
    </comment>
  </commentList>
</comments>
</file>

<file path=xl/sharedStrings.xml><?xml version="1.0" encoding="utf-8"?>
<sst xmlns="http://schemas.openxmlformats.org/spreadsheetml/2006/main" count="1107" uniqueCount="843">
  <si>
    <t>Investment</t>
  </si>
  <si>
    <t>Cost Per Lead</t>
  </si>
  <si>
    <t>Advertising</t>
  </si>
  <si>
    <t>PPC - Google Adwords</t>
  </si>
  <si>
    <t>YouTube - Google Adwords</t>
  </si>
  <si>
    <t>Lawn Mailer with YP</t>
  </si>
  <si>
    <t>23% Off Lawn Mailer (letter)</t>
  </si>
  <si>
    <t>The Villager</t>
  </si>
  <si>
    <t>Postcard</t>
  </si>
  <si>
    <t>TV Ad - Free Revive</t>
  </si>
  <si>
    <t>TV (multiple channels)</t>
  </si>
  <si>
    <t>Conversion Rate</t>
  </si>
  <si>
    <t xml:space="preserve">The Coloradoan </t>
  </si>
  <si>
    <t>Advertising Type</t>
  </si>
  <si>
    <t>Spring Reminders</t>
  </si>
  <si>
    <t>Fall Reminders</t>
  </si>
  <si>
    <t>Castle Pines Connection</t>
  </si>
  <si>
    <t>Lincoln Center</t>
  </si>
  <si>
    <t>Denver Performing Arts Center</t>
  </si>
  <si>
    <t>Colorado Real Estate Journal</t>
  </si>
  <si>
    <t>Décor Holiday Card</t>
  </si>
  <si>
    <t>Dormant Mailer</t>
  </si>
  <si>
    <t>EAB Direct Mail</t>
  </si>
  <si>
    <t>Date</t>
  </si>
  <si>
    <t>Impressions/Page Views</t>
  </si>
  <si>
    <t>Quantity/Circulation</t>
  </si>
  <si>
    <t>NA</t>
  </si>
  <si>
    <t>5280 Print Spring</t>
  </si>
  <si>
    <t>5280 Print Fall/Holiday</t>
  </si>
  <si>
    <t>Style Magazine</t>
  </si>
  <si>
    <t>HOA Newsletter (CO Lasertype)</t>
  </si>
  <si>
    <t>5280 Print Summer</t>
  </si>
  <si>
    <t>HomeMag Fall</t>
  </si>
  <si>
    <t>Platform/Category</t>
  </si>
  <si>
    <t>Campaign Name</t>
  </si>
  <si>
    <t>Reach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</si>
  <si>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</si>
  <si>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</si>
  <si>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</si>
  <si>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</si>
  <si>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</si>
  <si>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</si>
  <si>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</si>
  <si>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</si>
  <si>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</t>
  </si>
  <si>
    <t>Febuary</t>
  </si>
  <si>
    <t>March</t>
  </si>
  <si>
    <t>December</t>
  </si>
  <si>
    <t>Facebook Insights</t>
  </si>
  <si>
    <t>Page Likes</t>
  </si>
  <si>
    <t>Total Likes</t>
  </si>
  <si>
    <t>(Net Gain/Loss)</t>
  </si>
  <si>
    <t>Engagement/Reach</t>
  </si>
  <si>
    <t>Avg.Organic Post Reach</t>
  </si>
  <si>
    <t>Avg. Paid Post Reach</t>
  </si>
  <si>
    <t>Avg. Comments</t>
  </si>
  <si>
    <t>Avg. Shares</t>
  </si>
  <si>
    <t>Twitter</t>
  </si>
  <si>
    <t>Tweets</t>
  </si>
  <si>
    <t>Mentions</t>
  </si>
  <si>
    <t>Impressions</t>
  </si>
  <si>
    <t>Profile Views</t>
  </si>
  <si>
    <t>LinkedIn</t>
  </si>
  <si>
    <t>Company Page Followers</t>
  </si>
  <si>
    <t>-</t>
  </si>
  <si>
    <t>A</t>
  </si>
  <si>
    <t>November E-News Residential - 2nd Send</t>
  </si>
  <si>
    <t>November Commercial - E-News 2nd Send</t>
  </si>
  <si>
    <t>November E-News Residential</t>
  </si>
  <si>
    <t>November Commercial - E-News</t>
  </si>
  <si>
    <t>October Commercial - 2nd Send</t>
  </si>
  <si>
    <t>October E-News Residential - 2nd send</t>
  </si>
  <si>
    <t>October Commercial</t>
  </si>
  <si>
    <t>October E-News Residential</t>
  </si>
  <si>
    <t>September E-News Residential - 2nd Send</t>
  </si>
  <si>
    <t>September E-News Commercial - 2nd Send</t>
  </si>
  <si>
    <t>September E-News Residential</t>
  </si>
  <si>
    <t>September E-News Commercial</t>
  </si>
  <si>
    <t>August E-News Residential - 2nd send</t>
  </si>
  <si>
    <t>August E-News Commercial - 2nd Send</t>
  </si>
  <si>
    <t>August E-News Residential</t>
  </si>
  <si>
    <t>August E-News Commercial</t>
  </si>
  <si>
    <t>July E-News Residential - 2nd send</t>
  </si>
  <si>
    <t>July E-News Residential</t>
  </si>
  <si>
    <t>July E-News Commercial</t>
  </si>
  <si>
    <t>June E-News Commercial</t>
  </si>
  <si>
    <t>June E-News Commercial Second Send</t>
  </si>
  <si>
    <t>June E-News Residential Second Send</t>
  </si>
  <si>
    <t>June E-News Residential</t>
  </si>
  <si>
    <t>May E-News CommercialSecondSend</t>
  </si>
  <si>
    <t>May E-News ResidentialSecondSend</t>
  </si>
  <si>
    <t>May E-News Residential</t>
  </si>
  <si>
    <t>May E-News Commercial</t>
  </si>
  <si>
    <t>April E-News Residential Second Send</t>
  </si>
  <si>
    <t>April E-News Commercial Second Send</t>
  </si>
  <si>
    <t>April E-News Commercial</t>
  </si>
  <si>
    <t>April E-News Residential</t>
  </si>
  <si>
    <t>March E-News Residential</t>
  </si>
  <si>
    <t>March E-News Commercial</t>
  </si>
  <si>
    <t>February E-News Commercial</t>
  </si>
  <si>
    <t>February E-News Residential</t>
  </si>
  <si>
    <t>Commercial January E-News</t>
  </si>
  <si>
    <t>January E-News</t>
  </si>
  <si>
    <t>Sent Date</t>
  </si>
  <si>
    <t>Sessions</t>
  </si>
  <si>
    <t>Conversions</t>
  </si>
  <si>
    <t xml:space="preserve">Sessions via Social Referral </t>
  </si>
  <si>
    <t>Leads</t>
  </si>
  <si>
    <t>Facebook</t>
  </si>
  <si>
    <t>Dex - FC</t>
  </si>
  <si>
    <t>Dex - Denver</t>
  </si>
  <si>
    <t>December E-News Residential</t>
  </si>
  <si>
    <t>Google Analytics - Social Value</t>
  </si>
  <si>
    <t>Dex - Boulder</t>
  </si>
  <si>
    <t>letter/envelope</t>
  </si>
  <si>
    <t>YOY Marketing Analysis - Print</t>
  </si>
  <si>
    <t>N2 Publications</t>
  </si>
  <si>
    <t>Fall Specials</t>
  </si>
  <si>
    <t>Lawn Mailings (3)</t>
  </si>
  <si>
    <t>HomeMag</t>
  </si>
  <si>
    <t>Tri-fold mailing</t>
  </si>
  <si>
    <t>Print ad</t>
  </si>
  <si>
    <t>Postcards</t>
  </si>
  <si>
    <t>Denver Life - Décor</t>
  </si>
  <si>
    <t xml:space="preserve">Search Magazine </t>
  </si>
  <si>
    <t>Letter/envelope</t>
  </si>
  <si>
    <t>Fall/Spring Newsletters</t>
  </si>
  <si>
    <t>Cards/ads</t>
  </si>
  <si>
    <t>Greeting card</t>
  </si>
  <si>
    <t>Seasonal videos</t>
  </si>
  <si>
    <t>In-column/Display ads (seasonal)</t>
  </si>
  <si>
    <t>YOY Marketing Analysis - Digital</t>
  </si>
  <si>
    <t>Display ads</t>
  </si>
  <si>
    <t>/emerald-ash-borer-detected-in-longmont/</t>
  </si>
  <si>
    <t>/fall-landscape-tips/</t>
  </si>
  <si>
    <t>/japanese-beetle-grubs/</t>
  </si>
  <si>
    <t>/blog/2016-predictions-for-your-landscape/</t>
  </si>
  <si>
    <t>/summer-lawn-care-tips/</t>
  </si>
  <si>
    <t>/brown-spots-on-lawn-could-be-ascochyta/</t>
  </si>
  <si>
    <t>/spring-lawn-care-preparation/</t>
  </si>
  <si>
    <t>/pests-threatening-your-landscape/</t>
  </si>
  <si>
    <t>/snow-mold-and-voles/</t>
  </si>
  <si>
    <t>Unique Pageviews</t>
  </si>
  <si>
    <t>/</t>
  </si>
  <si>
    <t>/account-pay-manage-account-online/</t>
  </si>
  <si>
    <t>/get-quote/</t>
  </si>
  <si>
    <t>/contact/</t>
  </si>
  <si>
    <t>/about/</t>
  </si>
  <si>
    <t>/residential-services/denver-tree-service/</t>
  </si>
  <si>
    <t>/residential-services/lawn-care-denver/</t>
  </si>
  <si>
    <t>/lp-emerald-ash-borer/</t>
  </si>
  <si>
    <t>/residential-services/emerald-ash-borer-treatment-colorado/</t>
  </si>
  <si>
    <t>/careers/</t>
  </si>
  <si>
    <t>/weve-received-your-request/</t>
  </si>
  <si>
    <t>/christmas-light-installation/</t>
  </si>
  <si>
    <t>/storm-damage/</t>
  </si>
  <si>
    <t>/5280-lawn-care/</t>
  </si>
  <si>
    <t>/faq/</t>
  </si>
  <si>
    <t>/christmas-lighting-facebook/</t>
  </si>
  <si>
    <t>/facebookoffer/</t>
  </si>
  <si>
    <t>/residential-services/pruning-tree-trimming/</t>
  </si>
  <si>
    <t>/specials/</t>
  </si>
  <si>
    <t>/lawn-care-service-in-2-days/</t>
  </si>
  <si>
    <t>/lp-lawn-care-landscaping-services/</t>
  </si>
  <si>
    <t>/blog/</t>
  </si>
  <si>
    <t>/deep-root-watering/</t>
  </si>
  <si>
    <t>/residential-services/lawnweedcontrol/</t>
  </si>
  <si>
    <t>/residential-services/tree-removal/</t>
  </si>
  <si>
    <t>/commercial/</t>
  </si>
  <si>
    <t>/about/leadership-team/</t>
  </si>
  <si>
    <t>/pine-wilt-in-colorado/</t>
  </si>
  <si>
    <t>/category/seasonal-tips/</t>
  </si>
  <si>
    <t>/residential-services/lawn-disease-control/</t>
  </si>
  <si>
    <t>/thank-contact-swingle/</t>
  </si>
  <si>
    <t>/residential-services/lawn-aeration-2/</t>
  </si>
  <si>
    <t>/lp-tree-care-services/</t>
  </si>
  <si>
    <t>/lp-colorado-lawn-aeration/</t>
  </si>
  <si>
    <t>/colorado-trees/</t>
  </si>
  <si>
    <t>/winter-tree-tips/</t>
  </si>
  <si>
    <t>/residential-services/sprinkler-backflow-preventer/</t>
  </si>
  <si>
    <t>/residential-services/fertilization-weed-control/</t>
  </si>
  <si>
    <t>/eab-in-denver/</t>
  </si>
  <si>
    <t>/residential-services/supplemental-watering/</t>
  </si>
  <si>
    <t>/about/landscape-care-consultants/</t>
  </si>
  <si>
    <t>YOY Marketing Analysis - Website</t>
  </si>
  <si>
    <t>2016 Pages</t>
  </si>
  <si>
    <t>2015 Pages</t>
  </si>
  <si>
    <t>/residential_services/christmas-lighting-decor/</t>
  </si>
  <si>
    <t>/lp-contact-us/</t>
  </si>
  <si>
    <t>/residential_services/lawn-care/</t>
  </si>
  <si>
    <t>/blog/mothers-day-freeze-2015-what-was-affected/</t>
  </si>
  <si>
    <t>/residential_services/tree-service/</t>
  </si>
  <si>
    <t>/thank-finding-us-youtube/</t>
  </si>
  <si>
    <t>/free-revive-facebook-special/</t>
  </si>
  <si>
    <t>/prepare/</t>
  </si>
  <si>
    <t>/blog/protecting-your-property-from-rabbits/</t>
  </si>
  <si>
    <t>/blog/freeze-damage-to-colorado-landscapes-and-what-home-and-business-owners-may-find-this-spring/</t>
  </si>
  <si>
    <t>/blog/is-your-lawn-brown-this-could-be-the-cause/</t>
  </si>
  <si>
    <t>/blog/squirrels-damaging-your-trees-this-year/</t>
  </si>
  <si>
    <t>/residential_services/denver-tree-service/</t>
  </si>
  <si>
    <t>/blog/update-on-november-freeze-damage-as-seen-on-7news/</t>
  </si>
  <si>
    <t>/blog/early_spring_landscape_tips/</t>
  </si>
  <si>
    <t>/residential_services/pruning-trimming/</t>
  </si>
  <si>
    <t>/facebook/</t>
  </si>
  <si>
    <t>/blog/wet-spring-breeds-aphid-problem-what-you-can-do/</t>
  </si>
  <si>
    <t>/blog/excessive-rain-spells-fungus-problem-for-lawns/</t>
  </si>
  <si>
    <t>/blog/5368/</t>
  </si>
  <si>
    <t>/blog/pine-wilt-affects-colorado-pines-what-you-need-to-know-if-you-have-a-pine-tree/</t>
  </si>
  <si>
    <t>/blog/swingles-2015-landscape-predictions/</t>
  </si>
  <si>
    <t>/residential_services/christmas-lights-in-denver/</t>
  </si>
  <si>
    <t>/residential_services/tree-removal/</t>
  </si>
  <si>
    <t>/blog/emerald-ash-borer-symptoms-colorado/</t>
  </si>
  <si>
    <t>/residential_services/lawn-disease-control/</t>
  </si>
  <si>
    <t>/blog/pine-and-spruce-problems/</t>
  </si>
  <si>
    <t>/blog/ips-bettle-colorado/</t>
  </si>
  <si>
    <t>/contact/careers/</t>
  </si>
  <si>
    <t>/residential_services/emerald-ash-borer-treatment-colorado/</t>
  </si>
  <si>
    <t>/blog/voles-colorado/</t>
  </si>
  <si>
    <t>/blog/douglas-fir-tussock-moth-in-the-front-range/</t>
  </si>
  <si>
    <t>/residential_services/sprinkler-winterization-2/</t>
  </si>
  <si>
    <t>/blog/best-places-to-celebrate-the-4th-of-july-in-colorado/</t>
  </si>
  <si>
    <t>/residential_services/supplemental-watering/</t>
  </si>
  <si>
    <t>/lp-tree-trimming-pruning/</t>
  </si>
  <si>
    <t>/thank-feedback/</t>
  </si>
  <si>
    <t>/residential_services/lawn-aeration-2/</t>
  </si>
  <si>
    <t>/residential_services/mowing-seasonal-color/</t>
  </si>
  <si>
    <t>/blog/christmas-lighting-installation/</t>
  </si>
  <si>
    <t>/residential_services/revive/</t>
  </si>
  <si>
    <t>/blog/fall-landscape-preparation/</t>
  </si>
  <si>
    <t>/residential_services/christmas-lights-installation/</t>
  </si>
  <si>
    <t>/commercial_services/commercial-christmas-lights-installation/</t>
  </si>
  <si>
    <t>/residential_services/weed-control/</t>
  </si>
  <si>
    <t>/eab-treatment-dont-let-the-color-die/</t>
  </si>
  <si>
    <t>/residential_services/bed-border-weed-control/</t>
  </si>
  <si>
    <t>/blog/prepared-colorados-change-weather/</t>
  </si>
  <si>
    <t>/residential_services/fertilization-weed-control/</t>
  </si>
  <si>
    <t>/the-coloradoan/</t>
  </si>
  <si>
    <t>/5280-2/</t>
  </si>
  <si>
    <t>/blog/great-november-freeze/</t>
  </si>
  <si>
    <t>/residential_services/fort-collins-tree-service/</t>
  </si>
  <si>
    <t>/lp-lawn-care-promo/</t>
  </si>
  <si>
    <t>/blog/caring-for-your-spring-landscape/</t>
  </si>
  <si>
    <t>/residential_services/freeze-prevention/</t>
  </si>
  <si>
    <t>/blog/wet-spring-increases-mosquito-population/</t>
  </si>
  <si>
    <t>/residential_services/disease-insect-control/</t>
  </si>
  <si>
    <t>/23-off-premium-lawn-care/</t>
  </si>
  <si>
    <t>/residential_services/fall-aeration/</t>
  </si>
  <si>
    <t>/blog/tree-fertilization/</t>
  </si>
  <si>
    <t>/residential_services/pest-insect-control/</t>
  </si>
  <si>
    <t>/residential_services/bug-control/</t>
  </si>
  <si>
    <t>/blog/colorado-pest-control/</t>
  </si>
  <si>
    <t>/denver-lawn-care-plans/</t>
  </si>
  <si>
    <t>/residential_services/planting/</t>
  </si>
  <si>
    <t>/blog/insect-control-tiny-threats-to-your-landscape/</t>
  </si>
  <si>
    <t>/residential_services/sprinkler-activation-2/</t>
  </si>
  <si>
    <t>/blog/start-caring-for-your-lawn-nowapril-is-national-lawn-care-month/</t>
  </si>
  <si>
    <t>/blog/lawn-disease-ascochyta/</t>
  </si>
  <si>
    <t>/youtube/</t>
  </si>
  <si>
    <t>/lp-thank-you-response/</t>
  </si>
  <si>
    <t>/site-map/</t>
  </si>
  <si>
    <t>/blog/swingle-helps-save-washington-elm/</t>
  </si>
  <si>
    <t>/blog/trees-landscape-approach-matt-schovel/</t>
  </si>
  <si>
    <t>/lp-residential-holiday-lighting/</t>
  </si>
  <si>
    <t>/blog/6-places-to-see-holiday-lights/</t>
  </si>
  <si>
    <t>/residential_services/lawn-mite-control/</t>
  </si>
  <si>
    <t>/about/company-history/</t>
  </si>
  <si>
    <t>/blog/fall-property-checklist/</t>
  </si>
  <si>
    <t>/blog/swingle-receives-2014-elite-innovation-award-from-the-associated-landscape-contractors-of-colorado/</t>
  </si>
  <si>
    <t>/residential_services/stump-removal-grinding/</t>
  </si>
  <si>
    <t>/residential-services/sprinkler-winterization-2/</t>
  </si>
  <si>
    <t>/blog/3-early-spring-lawn-care-tips/</t>
  </si>
  <si>
    <t>/outdoor-spring-cleaning-guide/</t>
  </si>
  <si>
    <t>/eab-treatment/</t>
  </si>
  <si>
    <t>/residential-services/sprinkler-system-activation/</t>
  </si>
  <si>
    <t>/emerald-ash-borer-will-spread/</t>
  </si>
  <si>
    <t>/benefits-of-lawn-aeration/</t>
  </si>
  <si>
    <t>/blog/5-early-spring-landscaping-tips/</t>
  </si>
  <si>
    <t>/commercial-services/tree-service/</t>
  </si>
  <si>
    <t>/6-places-to-see-holiday-lights/</t>
  </si>
  <si>
    <t>/5280-irrigation-system/</t>
  </si>
  <si>
    <t>/residential-services/weed-control-for-beds/</t>
  </si>
  <si>
    <t>/free-pumpkin-rock-creek-farm/</t>
  </si>
  <si>
    <t>/new-branch/</t>
  </si>
  <si>
    <t>/lawn-disease-ascochyta/</t>
  </si>
  <si>
    <t>/spring-landscaping-questions/</t>
  </si>
  <si>
    <t>/residential-services/tree-fertilization/</t>
  </si>
  <si>
    <t>/swingle-is-hiring-facebook-application/</t>
  </si>
  <si>
    <t>/christmas-lighting-installation/</t>
  </si>
  <si>
    <t>/commercial-christmas-lights-installation/</t>
  </si>
  <si>
    <t>/3-early-spring-lawn-care-tips/</t>
  </si>
  <si>
    <t>/residential-services/mowing-seasonal-color/</t>
  </si>
  <si>
    <t>/residential-services/landscaping/</t>
  </si>
  <si>
    <t>/residential-services/revive/</t>
  </si>
  <si>
    <t>/fall-lawn-aeration/</t>
  </si>
  <si>
    <t>/six-spring-lawn-care-myths/</t>
  </si>
  <si>
    <t>/identifying-insect-damage-ash-trees/</t>
  </si>
  <si>
    <t>/7-holiday-lighting-tips/</t>
  </si>
  <si>
    <t>/residential-services/tree-disease-insect-control/</t>
  </si>
  <si>
    <t>/residential-services/disease-insect-control/</t>
  </si>
  <si>
    <t>/3-stages-of-tree-and-shrub-fertilization/</t>
  </si>
  <si>
    <t>/residential-services/sprinkler-repair/</t>
  </si>
  <si>
    <t>/residential-services/pest-insect-control/</t>
  </si>
  <si>
    <t>/facebook-thank-you/</t>
  </si>
  <si>
    <t>/sod/</t>
  </si>
  <si>
    <t>/Careers/</t>
  </si>
  <si>
    <t>/get-quote/locations/</t>
  </si>
  <si>
    <t>/commercial-services/weed-control/</t>
  </si>
  <si>
    <t>/residential-services/environmental-lawn-care/</t>
  </si>
  <si>
    <t>/commercial-services/commercial-lawn-care/</t>
  </si>
  <si>
    <t>/residential-services/stump-removal-grinding/</t>
  </si>
  <si>
    <t>/fort-collins-northern-colorado-lawn-tree-landscaping-care/</t>
  </si>
  <si>
    <t>/residential-services/lawn-mite-control/</t>
  </si>
  <si>
    <t>/pollinator-garden-denver-zoo/</t>
  </si>
  <si>
    <t>/benefits-of-mulching/</t>
  </si>
  <si>
    <t>/air-purifying-houseplants/</t>
  </si>
  <si>
    <t>/residential-services/freeze-prevention/</t>
  </si>
  <si>
    <t>Results</t>
  </si>
  <si>
    <t>Clicks</t>
  </si>
  <si>
    <t>EAB Treatment Contest</t>
  </si>
  <si>
    <t>20% Off Lawn</t>
  </si>
  <si>
    <t>Tree Fert</t>
  </si>
  <si>
    <t>EAB</t>
  </si>
  <si>
    <t>Avg. Reactions</t>
  </si>
  <si>
    <t>New Followers</t>
  </si>
  <si>
    <t>Total Budget</t>
  </si>
  <si>
    <t>Feb. E-News Residential</t>
  </si>
  <si>
    <t>Feb. E-News Residential - 2nd send</t>
  </si>
  <si>
    <t>Feb. Commercial E-News 2nd Send</t>
  </si>
  <si>
    <t>March Commercial E-News</t>
  </si>
  <si>
    <t>March E-News Residential 2nd send</t>
  </si>
  <si>
    <t>March Commercial E-News 2nd send</t>
  </si>
  <si>
    <t>April Commercial E-News</t>
  </si>
  <si>
    <t>April Commercial E-News - 2nd send</t>
  </si>
  <si>
    <t>April E-News Residential 2nd Send</t>
  </si>
  <si>
    <t>Updated: May Res. E-News</t>
  </si>
  <si>
    <t>Updated: May Comm E-News (copy)</t>
  </si>
  <si>
    <t>Updated: May Comm E-News - 2nd Send</t>
  </si>
  <si>
    <t>Updated: May Res. E-News 2nd Send</t>
  </si>
  <si>
    <t>June Comm. E-News</t>
  </si>
  <si>
    <t>June Res. E-News</t>
  </si>
  <si>
    <t>June Comm. E-News 2nd Send</t>
  </si>
  <si>
    <t>June Res. E-News 2nd Send</t>
  </si>
  <si>
    <t>July Res. E-News</t>
  </si>
  <si>
    <t>July Comm. E-News</t>
  </si>
  <si>
    <t>July Res. E-News 2nd send</t>
  </si>
  <si>
    <t>July Comm. E-News - 2nd send</t>
  </si>
  <si>
    <t>August Comm. E-News - 2nd send</t>
  </si>
  <si>
    <t>Aug Res. E-News 2nd send</t>
  </si>
  <si>
    <t>Aug Res. E-News 2nd send - FINAL 2nd</t>
  </si>
  <si>
    <t>August Comm. E-News - FINAL 2nd SEND</t>
  </si>
  <si>
    <t>September Comm. E-News</t>
  </si>
  <si>
    <t>September Res. E-News</t>
  </si>
  <si>
    <t>September Comm. E-News 2nd Send SK</t>
  </si>
  <si>
    <t>September Res. E-News 2nd Send SK</t>
  </si>
  <si>
    <t>October Res. E-News</t>
  </si>
  <si>
    <t>October Comm. E-News</t>
  </si>
  <si>
    <t>October Res. E-News 2nd Send</t>
  </si>
  <si>
    <t>October Comm. E-News 2nd Send</t>
  </si>
  <si>
    <t>November Comm. E-News</t>
  </si>
  <si>
    <t>November Res. E-News</t>
  </si>
  <si>
    <t>November Comm. E-News 2nd send</t>
  </si>
  <si>
    <t>November Res. E-News 2nd send</t>
  </si>
  <si>
    <t>December Res. E-News</t>
  </si>
  <si>
    <t>December Comm. E-News</t>
  </si>
  <si>
    <t>December Res. E-News 2nd Send</t>
  </si>
  <si>
    <t>December Comm. E-News 2nd Send</t>
  </si>
  <si>
    <t>Total Recipients</t>
  </si>
  <si>
    <t>Opens</t>
  </si>
  <si>
    <t>December Commercial E-News</t>
  </si>
  <si>
    <t>December Commercial E-News - 2nd send</t>
  </si>
  <si>
    <t>December E-News Residential - 2nd send</t>
  </si>
  <si>
    <t>HomeMag Spring</t>
  </si>
  <si>
    <t>Spring Newsletters</t>
  </si>
  <si>
    <t>Lawn Mailings (5)</t>
  </si>
  <si>
    <t>Denver Life Spring</t>
  </si>
  <si>
    <t>BBB Coupon Book</t>
  </si>
  <si>
    <t>Proposal Mini-Newsletter</t>
  </si>
  <si>
    <t>Boulder Home and Garden Mag</t>
  </si>
  <si>
    <t>NC Home and Garden Mag</t>
  </si>
  <si>
    <t>Symphony Ad</t>
  </si>
  <si>
    <t>Online Lawn Care Form</t>
  </si>
  <si>
    <t>Form</t>
  </si>
  <si>
    <t>Dex - Denver/Boulder</t>
  </si>
  <si>
    <t>/lawn-care/</t>
  </si>
  <si>
    <t>/denver-tree-service/</t>
  </si>
  <si>
    <t>/emergency-storm-damage/</t>
  </si>
  <si>
    <t>/best_fruit_trees_for_colorado/</t>
  </si>
  <si>
    <t>/emerald-ash-borer-treatment-colorado/</t>
  </si>
  <si>
    <t>/top-5-lawn-diseases/</t>
  </si>
  <si>
    <t>/order-lawn-care-online/</t>
  </si>
  <si>
    <t>/lawn-disease-control/</t>
  </si>
  <si>
    <t>/what-to-plant-in-place-of-an-ash-tree/</t>
  </si>
  <si>
    <t>/control-prevent-lawn-mites/</t>
  </si>
  <si>
    <t>/3-summer-landscape-tips/</t>
  </si>
  <si>
    <t>/swingles-pest-predictions-2017/</t>
  </si>
  <si>
    <t>/mosquitos-in-colorado/</t>
  </si>
  <si>
    <t>/treat-control-dandelions/</t>
  </si>
  <si>
    <t>/lawn-aeration/</t>
  </si>
  <si>
    <t>/insect-controlinsect-control-tiny-threats-to-your-landscape/</t>
  </si>
  <si>
    <t>/pest-insect-control/</t>
  </si>
  <si>
    <t>/denver-zoo-tickets-facebook/</t>
  </si>
  <si>
    <t>/sprinkler-backflow-preventer/</t>
  </si>
  <si>
    <t>/dry-conditions-across-the-front-range/</t>
  </si>
  <si>
    <t>/winter-landscape-maintenance/</t>
  </si>
  <si>
    <t>/tree-pruning-trimming/</t>
  </si>
  <si>
    <t>/5-things-june/</t>
  </si>
  <si>
    <t>/weed-control-service/</t>
  </si>
  <si>
    <t>/20-off-facebook/</t>
  </si>
  <si>
    <t>/save-20-off-new-service/</t>
  </si>
  <si>
    <t>/stump-removal-grinding/</t>
  </si>
  <si>
    <t>/learning-center/</t>
  </si>
  <si>
    <t>/core-aeration-lawn-service/</t>
  </si>
  <si>
    <t>/lawn-mite-control/</t>
  </si>
  <si>
    <t>/schedule-free-property-evaluation-facebook/</t>
  </si>
  <si>
    <t>/dry-lawns-due-to-warm-winter-weather/</t>
  </si>
  <si>
    <t>/commercial-services/</t>
  </si>
  <si>
    <t>/sprinkler-system-activation/</t>
  </si>
  <si>
    <t>/sprinkler-systems/</t>
  </si>
  <si>
    <t>/tree-disease-insect-control/</t>
  </si>
  <si>
    <t>/spring-lawn-care-qa/</t>
  </si>
  <si>
    <t>/take-20-off-spring-aeration-facebook-offer/</t>
  </si>
  <si>
    <t>/promotions/</t>
  </si>
  <si>
    <t>/lawn-fertilization-colorado/</t>
  </si>
  <si>
    <t>/leadership-team/</t>
  </si>
  <si>
    <t>/christmas-lights-installation/</t>
  </si>
  <si>
    <t>/pollinators-protecting-nurturing-native-bees-in-landscapes/</t>
  </si>
  <si>
    <t>/5-places-celebrate-fourth-july/</t>
  </si>
  <si>
    <t>/ips-bark-beetle/</t>
  </si>
  <si>
    <t>/lawn-insect-control/</t>
  </si>
  <si>
    <t>/eab-symptoms-treatment/</t>
  </si>
  <si>
    <t>/sprinkler-repair/</t>
  </si>
  <si>
    <t>/5-farmers-markets-to-attend-this-summer/</t>
  </si>
  <si>
    <t>/organic-lawn-care/</t>
  </si>
  <si>
    <t>/plant-health-care/</t>
  </si>
  <si>
    <t>/tree-shrub-planting/</t>
  </si>
  <si>
    <t>/landscape-care-consultants/</t>
  </si>
  <si>
    <t>/watering-colorado-lawn/</t>
  </si>
  <si>
    <t>/hail-damage-tree-shrubs/</t>
  </si>
  <si>
    <t>/spring-lawn-care-tips/</t>
  </si>
  <si>
    <t>/squirrels-damaging-your-trees-this-year/</t>
  </si>
  <si>
    <t>/swingles-top-5-stories-2016/</t>
  </si>
  <si>
    <t>/lawn-weed-control/</t>
  </si>
  <si>
    <t>/tree-fertilization/</t>
  </si>
  <si>
    <t>/residential-gallery/</t>
  </si>
  <si>
    <t>/supplemental-watering/</t>
  </si>
  <si>
    <t>/leave-a-review/</t>
  </si>
  <si>
    <t>2017 Pages (through August)</t>
  </si>
  <si>
    <t>2015 - Campaign Name</t>
  </si>
  <si>
    <t>Unsubscriptions</t>
  </si>
  <si>
    <t>Post-Service Customer Survey December-January 2014/2015 12/31-1/4</t>
  </si>
  <si>
    <t>Post-Service Customer Survey December 2014 12/24-12/30</t>
  </si>
  <si>
    <t>Free Coffee Photography Of Holiday Lighting List</t>
  </si>
  <si>
    <t>Post-Service Customer Survey December-January 1/1/2015 to 1/20/2015</t>
  </si>
  <si>
    <t>Post-Service Customer Survey Jan 23 2015</t>
  </si>
  <si>
    <t>Post-Service Customer Survey Jan 1-26 to 1-29</t>
  </si>
  <si>
    <t>Post-Service Customer Survey 2-4-15</t>
  </si>
  <si>
    <t>Post-Service Customer Survey 2-9-15</t>
  </si>
  <si>
    <t>Post-Service Customer Survey 2-11-15</t>
  </si>
  <si>
    <t>Post-Service Customer Survey 2-17-15</t>
  </si>
  <si>
    <t>Post-Service Customer Survey Template 02-19-15</t>
  </si>
  <si>
    <t>Post-Service Customer Survey 022315</t>
  </si>
  <si>
    <t>Did you get your 2015 Proposal?</t>
  </si>
  <si>
    <t>Post-Service Customer Survey 2-27-15</t>
  </si>
  <si>
    <t>Post-Service Customer Survey Template</t>
  </si>
  <si>
    <t>Customer survey 3-4-15</t>
  </si>
  <si>
    <t>Pruning Special - FC</t>
  </si>
  <si>
    <t>3-5-15 Customer Survey</t>
  </si>
  <si>
    <t>3-6-15 Customer Survey</t>
  </si>
  <si>
    <t>3-9-15 Customer Survey</t>
  </si>
  <si>
    <t>Customer Focus Group - Feedback Requested</t>
  </si>
  <si>
    <t>3-10-15 Customer Survey</t>
  </si>
  <si>
    <t>3-11-15 Customer Survey</t>
  </si>
  <si>
    <t>Pruning Special - FC (2nd send)</t>
  </si>
  <si>
    <t>Spruce Gall</t>
  </si>
  <si>
    <t>3-12-15 Customer Survey</t>
  </si>
  <si>
    <t>Spring Aeration Eblast</t>
  </si>
  <si>
    <t>Spring Combo Eblast</t>
  </si>
  <si>
    <t>Planting Inspection</t>
  </si>
  <si>
    <t>3-13-15 Customer Survey</t>
  </si>
  <si>
    <t>3-16-15 Customer Survey</t>
  </si>
  <si>
    <t>3-17-15 Customer Survey</t>
  </si>
  <si>
    <t>3-18-15 Customer Survey</t>
  </si>
  <si>
    <t>3-19-15 Customer Survey</t>
  </si>
  <si>
    <t>3-20-15 Customer Survey</t>
  </si>
  <si>
    <t>IPS</t>
  </si>
  <si>
    <t>3-23-15 Customer Survey</t>
  </si>
  <si>
    <t>3-24-15 Customer Survey</t>
  </si>
  <si>
    <t>3-25-15 Customer Survey</t>
  </si>
  <si>
    <t>3-26-15 Customer Survey</t>
  </si>
  <si>
    <t>3-27-15 Customer Survey</t>
  </si>
  <si>
    <t>3-30-15 Customer Survey</t>
  </si>
  <si>
    <t>3-31-15 Customer Survey</t>
  </si>
  <si>
    <t>4-1-15 Customer Survey</t>
  </si>
  <si>
    <t>4-2-15 Customer Survey</t>
  </si>
  <si>
    <t>4-3-15 Customer Survey</t>
  </si>
  <si>
    <t>Spring Aeration RE-blast</t>
  </si>
  <si>
    <t>Lawn Care Giveaway</t>
  </si>
  <si>
    <t>4-6-15 Customer Survey</t>
  </si>
  <si>
    <t>4-7-15 Customer Survey</t>
  </si>
  <si>
    <t>4-8-15 Customer Survey</t>
  </si>
  <si>
    <t>4-9-15 Customer Survey</t>
  </si>
  <si>
    <t>4-10-15 Customer Survey</t>
  </si>
  <si>
    <t>4-13-15 Customer Survey</t>
  </si>
  <si>
    <t>4-14-15 Customer Survey</t>
  </si>
  <si>
    <t>4-15-15 Customer Survey</t>
  </si>
  <si>
    <t>4-17-15 Customer Survey</t>
  </si>
  <si>
    <t>Kosi Leads from $50K Makeover</t>
  </si>
  <si>
    <t>4-20-15 Customer Survey</t>
  </si>
  <si>
    <t>4-21-15 Customer Survey</t>
  </si>
  <si>
    <t>4-22-15 Customer Survey</t>
  </si>
  <si>
    <t>Aerate Reminder</t>
  </si>
  <si>
    <t>4-23-15 Customer Survey</t>
  </si>
  <si>
    <t>4-24-15 Customer Survey</t>
  </si>
  <si>
    <t>Lawn Care Reminder</t>
  </si>
  <si>
    <t>4-28-15 Customer Survey</t>
  </si>
  <si>
    <t>4-29-15 Customer Survey</t>
  </si>
  <si>
    <t>4-30-15 Customer Survey</t>
  </si>
  <si>
    <t>5-1-15 Customer Survey</t>
  </si>
  <si>
    <t>5-4-15 Customer Survey</t>
  </si>
  <si>
    <t>5-5-15 Customer Survey</t>
  </si>
  <si>
    <t>5-6-15 Customer Survey</t>
  </si>
  <si>
    <t>Post-Service Customer Survey Template (copy)</t>
  </si>
  <si>
    <t>Winter Warning</t>
  </si>
  <si>
    <t>5-8-15 Customer Survey</t>
  </si>
  <si>
    <t>5-11-15 Customer Survey</t>
  </si>
  <si>
    <t>Winter Warning-Mother's Day Follow Up</t>
  </si>
  <si>
    <t>Lawn Care Special</t>
  </si>
  <si>
    <t>Automated Notification System Survey</t>
  </si>
  <si>
    <t>Lawn Care Special - second send</t>
  </si>
  <si>
    <t>Lawn Care Special - third send</t>
  </si>
  <si>
    <t>Automated Notification System Survey2</t>
  </si>
  <si>
    <t>June E-News Residential Third Send</t>
  </si>
  <si>
    <t>FC Pruning Discount</t>
  </si>
  <si>
    <t>EAB and Aphid Treatment</t>
  </si>
  <si>
    <t>6-23-15 Customer Survey</t>
  </si>
  <si>
    <t>6-24-15 Customer Survey</t>
  </si>
  <si>
    <t>6-25-15 Customer Survey</t>
  </si>
  <si>
    <t>6-26-15 Customer Survey</t>
  </si>
  <si>
    <t>6-29-15 Customer Survey</t>
  </si>
  <si>
    <t>4th of July Activities</t>
  </si>
  <si>
    <t>Ascochyta Blast</t>
  </si>
  <si>
    <t>Ascochyta Blast Commercial</t>
  </si>
  <si>
    <t>Get a Free Coffee - May/June</t>
  </si>
  <si>
    <t>Spruce Gall vs. Freeze Damage</t>
  </si>
  <si>
    <t>Get a Free Coffee - May/June - 2nd Send</t>
  </si>
  <si>
    <t>Fall Lawn Care Special</t>
  </si>
  <si>
    <t>Tree Fertilization</t>
  </si>
  <si>
    <t>ReCharge - Fall</t>
  </si>
  <si>
    <t>SDA Conference</t>
  </si>
  <si>
    <t>ReCharge - Fall Second Send</t>
  </si>
  <si>
    <t>Free Service - Buy 2 Get 3</t>
  </si>
  <si>
    <t>Get a Free Coffee - August</t>
  </si>
  <si>
    <t>October Commercial - 3nd Send</t>
  </si>
  <si>
    <t>October E-News Residential - 3nd send</t>
  </si>
  <si>
    <t>Get a Free Coffee - August 2nd Send</t>
  </si>
  <si>
    <t>Get a Free Coffee - Sept 1st</t>
  </si>
  <si>
    <t>Get a Free Coffee - Sept 2nd Send</t>
  </si>
  <si>
    <t>Northern CO Dormant Discount</t>
  </si>
  <si>
    <t>Freeze Warning from Swingle!</t>
  </si>
  <si>
    <t>Decor Blast</t>
  </si>
  <si>
    <t>Northern CO Dormant Discount-Second Send</t>
  </si>
  <si>
    <t>Enter to Win Tickets to Blossoms of Light</t>
  </si>
  <si>
    <t>Get a Free Coffee - October</t>
  </si>
  <si>
    <t>4 Tickets to Trail of Lights</t>
  </si>
  <si>
    <t>4 Tickets to A Hudson Christmas</t>
  </si>
  <si>
    <t>Get a Free Coffee - October 2nd send</t>
  </si>
  <si>
    <t>Cyber Monday Blast</t>
  </si>
  <si>
    <t>Cyber Monday Blast 2</t>
  </si>
  <si>
    <t>Get a Free Coffee - November List</t>
  </si>
  <si>
    <t>Get a Free Coffee - November 2nd send</t>
  </si>
  <si>
    <t>Holiday Images</t>
  </si>
  <si>
    <t>Happy Holidays</t>
  </si>
  <si>
    <t>More Holiday Images</t>
  </si>
  <si>
    <t>2016 - Campaign Name</t>
  </si>
  <si>
    <t>January E-News Residential</t>
  </si>
  <si>
    <t>January Commercial E-News</t>
  </si>
  <si>
    <t>Bronco Lights</t>
  </si>
  <si>
    <t>January E-News Residential 2nd Send</t>
  </si>
  <si>
    <t>January Commercial E-News 2nd Send</t>
  </si>
  <si>
    <t>Coffee - Yelp Review Fort Collins</t>
  </si>
  <si>
    <t>January Commercial E-News 3rd Send</t>
  </si>
  <si>
    <t>January E-News Residential 3rd Send</t>
  </si>
  <si>
    <t>Coffee - Enhancement Review - January</t>
  </si>
  <si>
    <t>Coffee - Protection Review - January</t>
  </si>
  <si>
    <t>Phone Interview - email 1</t>
  </si>
  <si>
    <t>Coffee - Yelp Review Fort Collins 2nd Send</t>
  </si>
  <si>
    <t>Phone Interview - email 2</t>
  </si>
  <si>
    <t>Coffee - Enhancement Review - January 2nd send</t>
  </si>
  <si>
    <t>Jeff's Retirement (copy)</t>
  </si>
  <si>
    <t>Coffee - Protection Review - January 2nd send</t>
  </si>
  <si>
    <t>Jeff's Retirement</t>
  </si>
  <si>
    <t>Phone Interview - email 3</t>
  </si>
  <si>
    <t>Feb. Commercial E-News</t>
  </si>
  <si>
    <t>Coffee - Jan FC</t>
  </si>
  <si>
    <t>Coffee - Jan Denver Protection</t>
  </si>
  <si>
    <t>Coffee - Jan Denver Enhancement</t>
  </si>
  <si>
    <t>Feb. Commercial E-News 3rd Send</t>
  </si>
  <si>
    <t>Feb. E-News Residential - 3rd send</t>
  </si>
  <si>
    <t>Coffee - Jan NWDB</t>
  </si>
  <si>
    <t>Phone Interview - email 4</t>
  </si>
  <si>
    <t>Decor Clips</t>
  </si>
  <si>
    <t>CREJ E-Blast</t>
  </si>
  <si>
    <t>ReCharge Early Spring</t>
  </si>
  <si>
    <t>Coffee - Feb FC</t>
  </si>
  <si>
    <t>March E-News Residential 3rd send</t>
  </si>
  <si>
    <t>March Commercial E-News 3rd send</t>
  </si>
  <si>
    <t>Coffee - Denver Feb. NWDB</t>
  </si>
  <si>
    <t>Coffee - Denver Feb. Enhancement</t>
  </si>
  <si>
    <t>Coffee - Denver Feb. Protection</t>
  </si>
  <si>
    <t>Lawn Care1</t>
  </si>
  <si>
    <t>Winter Weather Alert</t>
  </si>
  <si>
    <t>Spring Aeration</t>
  </si>
  <si>
    <t>April Commercial E-News - 3rd send</t>
  </si>
  <si>
    <t>April E-News Residential 3rd Send</t>
  </si>
  <si>
    <t>Coffee - Denver March Protection</t>
  </si>
  <si>
    <t>Sprinklers</t>
  </si>
  <si>
    <t>Lawn Care Special new</t>
  </si>
  <si>
    <t>Coffee - Denver March Enhancement</t>
  </si>
  <si>
    <t>Lawn Care Special SECOND</t>
  </si>
  <si>
    <t>Coffee - Denver March NWDB</t>
  </si>
  <si>
    <t>Coffee - April FC</t>
  </si>
  <si>
    <t>Amazon - April Firestone</t>
  </si>
  <si>
    <t>Amazon - April Protection</t>
  </si>
  <si>
    <t>Amazon - April Enhancement</t>
  </si>
  <si>
    <t>Weeds</t>
  </si>
  <si>
    <t>Open House for Firestone Jobs</t>
  </si>
  <si>
    <t>Amazon - May Enhancement</t>
  </si>
  <si>
    <t>Amazon - June Protection</t>
  </si>
  <si>
    <t>Amazon - June Firestone</t>
  </si>
  <si>
    <t>Amazon - June Frt Collins</t>
  </si>
  <si>
    <t>EAB in Longmont</t>
  </si>
  <si>
    <t>Pollinator Garden</t>
  </si>
  <si>
    <t>EAB Longmont</t>
  </si>
  <si>
    <t>Coffee - JUNE Enhancement</t>
  </si>
  <si>
    <t>Coffee - JUNE Protection</t>
  </si>
  <si>
    <t>ReCharge Early Summer</t>
  </si>
  <si>
    <t>Coffee - JUNE Firestone</t>
  </si>
  <si>
    <t>August - Frt Collins AMAZON</t>
  </si>
  <si>
    <t>Coffee - JULY Enhancement</t>
  </si>
  <si>
    <t>ReCharge August</t>
  </si>
  <si>
    <t>Coffee - JULY Protection</t>
  </si>
  <si>
    <t>Coffee - JULY Firestone</t>
  </si>
  <si>
    <t>July - Frt Collins AMAZON</t>
  </si>
  <si>
    <t>Amazon - August Protection</t>
  </si>
  <si>
    <t>July - Enhancement AMAZON</t>
  </si>
  <si>
    <t>August - Firestone AMAZON</t>
  </si>
  <si>
    <t>Fall Lawn Care Specials</t>
  </si>
  <si>
    <t>Early Install Discount</t>
  </si>
  <si>
    <t>Early Installation</t>
  </si>
  <si>
    <t>EAB Update</t>
  </si>
  <si>
    <t>Sprinkler freeze warning</t>
  </si>
  <si>
    <t>September - Firestone AMAZON</t>
  </si>
  <si>
    <t>September - Protection AMAZON</t>
  </si>
  <si>
    <t>September - Enhancement AMAZON</t>
  </si>
  <si>
    <t>September - Fort Collins AMAZON</t>
  </si>
  <si>
    <t>October - Enhancement AMAZON</t>
  </si>
  <si>
    <t>October - Firestone AMAZON</t>
  </si>
  <si>
    <t>October - Fort Collins AMAZON</t>
  </si>
  <si>
    <t>Decor Eblast - 48 Hours</t>
  </si>
  <si>
    <t>Holiday Lighting 2</t>
  </si>
  <si>
    <t>November - Protection AMAZON</t>
  </si>
  <si>
    <t>November - Fort Collins AMAZON</t>
  </si>
  <si>
    <t>November - Firestone AMAZON</t>
  </si>
  <si>
    <t>November - Enhancement AMAZON</t>
  </si>
  <si>
    <t>January E-News - Comm</t>
  </si>
  <si>
    <t>January E-News - Res</t>
  </si>
  <si>
    <t>January E-News - Res (2nd send)</t>
  </si>
  <si>
    <t>January E-News - Comm (2nd Send)</t>
  </si>
  <si>
    <t>December - Protection AMAZON</t>
  </si>
  <si>
    <t>December - Firestone AMAZON</t>
  </si>
  <si>
    <t>December - Fort Collins AMAZON</t>
  </si>
  <si>
    <t>December - Enhancement AMAZON</t>
  </si>
  <si>
    <t>Feb 2017 E-News - Comm</t>
  </si>
  <si>
    <t>Feb 2017 E-News - Res</t>
  </si>
  <si>
    <t>Jan - Enhancement AMAZON</t>
  </si>
  <si>
    <t>Jan - Firestone AMAZON</t>
  </si>
  <si>
    <t>Jan - Fort Collins AMAZON</t>
  </si>
  <si>
    <t>Jan - Protection AMAZON</t>
  </si>
  <si>
    <t>Aerate Eblast</t>
  </si>
  <si>
    <t>March E-News - Comm 2017</t>
  </si>
  <si>
    <t>March E-News - Res 2017</t>
  </si>
  <si>
    <t>March E-News - Res 2017 2nd Send</t>
  </si>
  <si>
    <t>March E-News - Comm 2017 2nd Send</t>
  </si>
  <si>
    <t>Feb - Enhancement AMAZON</t>
  </si>
  <si>
    <t>Feb - Firestone AMAZON</t>
  </si>
  <si>
    <t>Feb - Fort Collins AMAZON</t>
  </si>
  <si>
    <t>Feb - Protection AMAZON</t>
  </si>
  <si>
    <t>April E-News - Com 2017</t>
  </si>
  <si>
    <t>April E-News - Res 2017</t>
  </si>
  <si>
    <t>10% Tree Trimming Discount</t>
  </si>
  <si>
    <t>April E-News - Com 2017 2nd Send</t>
  </si>
  <si>
    <t>April E-News - Res 2017 2nd Send</t>
  </si>
  <si>
    <t>March - Firestone AMAZON</t>
  </si>
  <si>
    <t>CAI</t>
  </si>
  <si>
    <t>March - Enhancement AMAZON</t>
  </si>
  <si>
    <t>March - Fort Collins AMAZON</t>
  </si>
  <si>
    <t>March - Protection AMAZON</t>
  </si>
  <si>
    <t>20% Lawn Care</t>
  </si>
  <si>
    <t>20% Lawn Care(2)</t>
  </si>
  <si>
    <t>Lawn Desiccation April</t>
  </si>
  <si>
    <t>10% Tree Trimming Discount (2)</t>
  </si>
  <si>
    <t>May E-News - Res 2017</t>
  </si>
  <si>
    <t>May E-News - Com 2017</t>
  </si>
  <si>
    <t>20% Lawn Care(3)</t>
  </si>
  <si>
    <t>May E-News - Res 2017 2nd send</t>
  </si>
  <si>
    <t>May E-News - Com 2017 2nd send</t>
  </si>
  <si>
    <t>Trees Damaged From Storm</t>
  </si>
  <si>
    <t>20% Lawn Care(4)</t>
  </si>
  <si>
    <t>April - Enhancement AMAZON</t>
  </si>
  <si>
    <t>April - Firestone AMAZON</t>
  </si>
  <si>
    <t>Recruiting</t>
  </si>
  <si>
    <t>April - Fort Collins AMAZON</t>
  </si>
  <si>
    <t>Boulder Bus Tour (Byron)</t>
  </si>
  <si>
    <t>Boulder Bus Tour (Brad)</t>
  </si>
  <si>
    <t>Boulder Bus Tour (Dan Simpson)</t>
  </si>
  <si>
    <t>Boulder Bus Tour (Dan Schroder)</t>
  </si>
  <si>
    <t>Boulder Bus Tour (Charlie Schreiber)</t>
  </si>
  <si>
    <t>Boulder Bus Tour (Eric Shaub)</t>
  </si>
  <si>
    <t>Boulder Bus Tour (Jon Elliott)</t>
  </si>
  <si>
    <t>Boulder Bus Tour (Greg Lacasse)</t>
  </si>
  <si>
    <t>Boulder Bus Tour (Jason Kleinsmith)</t>
  </si>
  <si>
    <t>Boulder Bus Tour (Jeff Yrineo)</t>
  </si>
  <si>
    <t>Boulder Bus Tour (Mike Masters)</t>
  </si>
  <si>
    <t>Boulder Bus Tour (Michael Guenther)</t>
  </si>
  <si>
    <t>Boulder Bus Tour (Keith Timm)</t>
  </si>
  <si>
    <t>Boulder Bus Tour (Rodney Bashaw)</t>
  </si>
  <si>
    <t>Boulder Bus Tour (Matt Schovel)</t>
  </si>
  <si>
    <t>Boulder Bus Tour (Tony Hahn)</t>
  </si>
  <si>
    <t>Boulder Bus Tour (Bernie Smith)</t>
  </si>
  <si>
    <t>Boulder Bus Tour (Tom Tews)</t>
  </si>
  <si>
    <t>Boulder Bus Tour (Tom Martin)</t>
  </si>
  <si>
    <t>June E-News - Res 2017</t>
  </si>
  <si>
    <t>June E-News - Com 2017</t>
  </si>
  <si>
    <t>Boulder Bus Tour</t>
  </si>
  <si>
    <t>June E-News - Res 2017 2nd send</t>
  </si>
  <si>
    <t>Watering is important</t>
  </si>
  <si>
    <t>Pollinator Week 2017</t>
  </si>
  <si>
    <t>Pollinator Week 2017 - SDA</t>
  </si>
  <si>
    <t>PHC $20 Off</t>
  </si>
  <si>
    <t>July E-News - Res 2017</t>
  </si>
  <si>
    <t>July E-News - Com 2017</t>
  </si>
  <si>
    <t>July E-News - Res 2017 2nd Send</t>
  </si>
  <si>
    <t>July E-News - Com 2017 2nd Send</t>
  </si>
  <si>
    <t>June - Enhancement AMAZON</t>
  </si>
  <si>
    <t>June - Firestone AMAZON</t>
  </si>
  <si>
    <t>June - Fort Collins AMAZON</t>
  </si>
  <si>
    <t>June - Protection AMAZON</t>
  </si>
  <si>
    <t>Loveland EAB</t>
  </si>
  <si>
    <t>Watering Restrictions</t>
  </si>
  <si>
    <t>August E-News - Res 2017</t>
  </si>
  <si>
    <t>August E-News - Com 2017</t>
  </si>
  <si>
    <t>Lafayette EAB</t>
  </si>
  <si>
    <t>EAB Lafayette Area Blast</t>
  </si>
  <si>
    <t>September E-News - Res 2017</t>
  </si>
  <si>
    <t>September E-News - Comm 2017</t>
  </si>
  <si>
    <t>Pruning</t>
  </si>
  <si>
    <t>Site</t>
  </si>
  <si>
    <t>Swingle</t>
  </si>
  <si>
    <t>Davey</t>
  </si>
  <si>
    <t>FitTurf</t>
  </si>
  <si>
    <t>TruGreen</t>
  </si>
  <si>
    <t>Mountain Hi</t>
  </si>
  <si>
    <t>Google</t>
  </si>
  <si>
    <t>Yelp</t>
  </si>
  <si>
    <t>Angies</t>
  </si>
  <si>
    <t>BBB</t>
  </si>
  <si>
    <t>A+</t>
  </si>
  <si>
    <t>YP</t>
  </si>
  <si>
    <t>Reporting Starts</t>
  </si>
  <si>
    <t>Cost per Results</t>
  </si>
  <si>
    <t>Amount Spent (USD)</t>
  </si>
  <si>
    <t>People Taking Action</t>
  </si>
  <si>
    <t xml:space="preserve">myswingle.com/careers/ </t>
  </si>
  <si>
    <t xml:space="preserve">Ascochyta Lawn Disease </t>
  </si>
  <si>
    <t>Tree Trimming Discount</t>
  </si>
  <si>
    <t>Premium Lawn Care 23</t>
  </si>
  <si>
    <t>[05/05/2015] Promoting Swingle Lawn, Tree and Landscape Care</t>
  </si>
  <si>
    <t>Swingle Lawn, Tree and Land... - Page Likes</t>
  </si>
  <si>
    <t>Lawn Care: Free Revive</t>
  </si>
  <si>
    <t>[04/22/2015] Promoting Swingle Lawn, Tree and Landscape Care</t>
  </si>
  <si>
    <t>2015 Results</t>
  </si>
  <si>
    <t>2016 Results</t>
  </si>
  <si>
    <t>TBT</t>
  </si>
  <si>
    <t>Schedule a Free Property Evaluation</t>
  </si>
  <si>
    <t>Gin Blossoms Contest</t>
  </si>
  <si>
    <t>EAB - Will you save your ash - July</t>
  </si>
  <si>
    <t>Got Weeds? - July</t>
  </si>
  <si>
    <t xml:space="preserve">Sprinkler retarget </t>
  </si>
  <si>
    <t xml:space="preserve">Sprinkler Inspection </t>
  </si>
  <si>
    <t>Got Weeds?</t>
  </si>
  <si>
    <t>Enter to win - Zoo</t>
  </si>
  <si>
    <t>EAB - Will you save your ash</t>
  </si>
  <si>
    <t xml:space="preserve">Hiring </t>
  </si>
  <si>
    <t/>
  </si>
  <si>
    <t>Weed Control - CO.</t>
  </si>
  <si>
    <t>Lawn Care Special - May Colorado</t>
  </si>
  <si>
    <t>DBG - Stories in Sculpture</t>
  </si>
  <si>
    <t>Lawn Care Giveaway - Website</t>
  </si>
  <si>
    <t>Enter to Win Lawn Care</t>
  </si>
  <si>
    <t>Arbor Day - Colorado Traffic</t>
  </si>
  <si>
    <t>Arbor Day - Website Traffic</t>
  </si>
  <si>
    <t>Choose Your Free Lawn Service</t>
  </si>
  <si>
    <t>Choose Your Lawn Service</t>
  </si>
  <si>
    <t>Like Campaign Arbor Day Foundation</t>
  </si>
  <si>
    <t>Like Campaign - Arbor Day Foundation</t>
  </si>
  <si>
    <t>www.myswingle.com/facebooko... - Website Clicks</t>
  </si>
  <si>
    <t>EAB Contest 2</t>
  </si>
  <si>
    <t>Hiring - NALP</t>
  </si>
  <si>
    <t>Swingle Lawn, Tree and Land... - Video Views</t>
  </si>
  <si>
    <t xml:space="preserve">Direct Sales Representatives </t>
  </si>
  <si>
    <t xml:space="preserve">Swingle is Hiring - Supervisors </t>
  </si>
  <si>
    <t>$20 Off New Service PHC - Copy</t>
  </si>
  <si>
    <t>What to plant instead of Ash</t>
  </si>
  <si>
    <t>$20 Off New Service PHC</t>
  </si>
  <si>
    <t>Free Property Evaluation</t>
  </si>
  <si>
    <t>June Activities + Enter to Win</t>
  </si>
  <si>
    <t>Enter to win Zoo Tickets - May</t>
  </si>
  <si>
    <t>20% Off Lawn Care - Order Online</t>
  </si>
  <si>
    <t>20% Off - Ad</t>
  </si>
  <si>
    <t>Offer: 20% off Swingle's 5-Time Lawn Care Program</t>
  </si>
  <si>
    <t>Arbor Day Likes 2017</t>
  </si>
  <si>
    <t>Free Aeration - Week 4</t>
  </si>
  <si>
    <t>Free aeration - Week 3</t>
  </si>
  <si>
    <t>Free aeration - Week 2</t>
  </si>
  <si>
    <t>Free Aeration - Week 1</t>
  </si>
  <si>
    <t>Event: Fort Collins Swingle - Raising the Flag</t>
  </si>
  <si>
    <t>Offer: 2 Tickets to Denver Zoo with Lawn Care Purchase</t>
  </si>
  <si>
    <t>Traffic</t>
  </si>
  <si>
    <t>Offer: $20 off a Spring Aeration</t>
  </si>
  <si>
    <t>Pest Predictions 2017</t>
  </si>
  <si>
    <t>E-News</t>
  </si>
  <si>
    <t>Res E-News Subscribers</t>
  </si>
  <si>
    <t>Comm. E-News Subscribers</t>
  </si>
  <si>
    <t>2017 Total Budget: $9,450</t>
  </si>
  <si>
    <t xml:space="preserve">2017 Spend: </t>
  </si>
  <si>
    <t>10% Off Tree Trimming (April)</t>
  </si>
  <si>
    <t>YOY Marketing Analysis - E-News</t>
  </si>
  <si>
    <t>YOY Marketing Analysis - Social Media</t>
  </si>
  <si>
    <t>YOY Marketing Analysis - Facebook Advertising</t>
  </si>
  <si>
    <t>Marketing Analysis - Reviews</t>
  </si>
  <si>
    <t>2017 - Campaign Name (through August)</t>
  </si>
  <si>
    <t>2017 Results (through August)</t>
  </si>
  <si>
    <t>2016 Results (through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</si>
</sst>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;[Red]\-&quot;$&quot;#,##0"/>
    <numFmt numFmtId="165" formatCode="&quot;$&quot;#,##0.00;[Red]\-&quot;$&quot;#,##0.00"/>
    <numFmt numFmtId="166" formatCode="&quot;$&quot;#,##0.00"/>
    <numFmt numFmtId="167" formatCode="0.000%"/>
    <numFmt numFmtId="168" formatCode="0.0000%"/>
    <numFmt numFmtId="169" formatCode="[$-409]mmm\-yy;@"/>
    <numFmt numFmtId="170" formatCode="[$-409]d\-mmm\-yy;@"/>
    <numFmt numFmtId="171" formatCode="yyyy\-mm\-dd"/>
    <numFmt numFmtId="172" formatCode="&quot;$&quot;#,##0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7"/>
      <color rgb="FF000000"/>
      <name val="Calibri"/>
      <family val="2"/>
    </font>
    <font>
      <b/>
      <sz val="17"/>
      <color rgb="FF00000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70C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16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4" fillId="6" borderId="1" xfId="0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0" fontId="0" fillId="7" borderId="1" xfId="9" applyNumberFormat="1" applyFont="1" applyFill="1" applyBorder="1" applyAlignment="1">
      <alignment horizontal="center" vertical="center"/>
    </xf>
    <xf numFmtId="167" fontId="0" fillId="7" borderId="1" xfId="9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/>
    </xf>
    <xf numFmtId="10" fontId="0" fillId="2" borderId="0" xfId="9" applyNumberFormat="1" applyFont="1" applyFill="1" applyBorder="1" applyAlignment="1">
      <alignment horizontal="center" vertical="center"/>
    </xf>
    <xf numFmtId="167" fontId="0" fillId="2" borderId="0" xfId="9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6" fontId="4" fillId="6" borderId="9" xfId="0" applyNumberFormat="1" applyFont="1" applyFill="1" applyBorder="1" applyAlignment="1">
      <alignment horizontal="center" vertical="center"/>
    </xf>
    <xf numFmtId="3" fontId="4" fillId="6" borderId="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3" fillId="0" borderId="0" xfId="0" applyFont="1"/>
    <xf numFmtId="0" fontId="0" fillId="2" borderId="7" xfId="0" applyFill="1" applyBorder="1" applyAlignment="1">
      <alignment horizontal="left" vertical="center"/>
    </xf>
    <xf numFmtId="3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6" fontId="0" fillId="2" borderId="7" xfId="0" applyNumberFormat="1" applyFill="1" applyBorder="1" applyAlignment="1">
      <alignment horizontal="center" vertical="center"/>
    </xf>
    <xf numFmtId="168" fontId="0" fillId="7" borderId="1" xfId="9" applyNumberFormat="1" applyFont="1" applyFill="1" applyBorder="1" applyAlignment="1">
      <alignment horizontal="center" vertical="center"/>
    </xf>
    <xf numFmtId="10" fontId="0" fillId="7" borderId="7" xfId="9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/>
    <xf numFmtId="0" fontId="0" fillId="0" borderId="0" xfId="0" applyAlignment="1">
      <alignment horizontal="center" vertical="center"/>
    </xf>
    <xf numFmtId="3" fontId="0" fillId="0" borderId="1" xfId="0" applyNumberFormat="1" applyBorder="1"/>
    <xf numFmtId="9" fontId="0" fillId="4" borderId="1" xfId="9" applyNumberFormat="1" applyFont="1" applyFill="1" applyBorder="1"/>
    <xf numFmtId="0" fontId="0" fillId="4" borderId="1" xfId="0" applyFill="1" applyBorder="1"/>
    <xf numFmtId="10" fontId="0" fillId="4" borderId="1" xfId="0" applyNumberFormat="1" applyFill="1" applyBorder="1"/>
    <xf numFmtId="3" fontId="0" fillId="4" borderId="1" xfId="0" applyNumberFormat="1" applyFill="1" applyBorder="1"/>
    <xf numFmtId="0" fontId="9" fillId="5" borderId="1" xfId="0" applyFont="1" applyFill="1" applyBorder="1"/>
    <xf numFmtId="0" fontId="0" fillId="4" borderId="1" xfId="0" applyNumberFormat="1" applyFill="1" applyBorder="1"/>
    <xf numFmtId="164" fontId="16" fillId="0" borderId="0" xfId="0" applyNumberFormat="1" applyFont="1"/>
    <xf numFmtId="4" fontId="16" fillId="0" borderId="0" xfId="0" applyNumberFormat="1" applyFont="1"/>
    <xf numFmtId="165" fontId="16" fillId="0" borderId="0" xfId="0" applyNumberFormat="1" applyFont="1"/>
    <xf numFmtId="0" fontId="12" fillId="8" borderId="6" xfId="0" applyFont="1" applyFill="1" applyBorder="1" applyAlignment="1">
      <alignment horizontal="center" wrapText="1"/>
    </xf>
    <xf numFmtId="0" fontId="12" fillId="8" borderId="8" xfId="0" applyFont="1" applyFill="1" applyBorder="1" applyAlignment="1">
      <alignment horizontal="center" wrapText="1"/>
    </xf>
    <xf numFmtId="166" fontId="4" fillId="6" borderId="10" xfId="0" applyNumberFormat="1" applyFont="1" applyFill="1" applyBorder="1" applyAlignment="1">
      <alignment horizontal="center" vertical="center"/>
    </xf>
    <xf numFmtId="3" fontId="4" fillId="6" borderId="10" xfId="0" applyNumberFormat="1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0" xfId="0" applyFont="1"/>
    <xf numFmtId="15" fontId="0" fillId="0" borderId="1" xfId="0" applyNumberFormat="1" applyBorder="1"/>
    <xf numFmtId="0" fontId="10" fillId="9" borderId="1" xfId="0" applyFont="1" applyFill="1" applyBorder="1" applyAlignment="1">
      <alignment horizontal="center"/>
    </xf>
    <xf numFmtId="0" fontId="0" fillId="10" borderId="1" xfId="0" applyFill="1" applyBorder="1"/>
    <xf numFmtId="15" fontId="0" fillId="10" borderId="1" xfId="0" applyNumberFormat="1" applyFill="1" applyBorder="1"/>
    <xf numFmtId="0" fontId="18" fillId="10" borderId="1" xfId="0" applyFont="1" applyFill="1" applyBorder="1"/>
    <xf numFmtId="15" fontId="11" fillId="10" borderId="1" xfId="0" applyNumberFormat="1" applyFont="1" applyFill="1" applyBorder="1"/>
    <xf numFmtId="171" fontId="0" fillId="0" borderId="1" xfId="0" applyNumberFormat="1" applyFont="1" applyFill="1" applyBorder="1" applyAlignment="1" applyProtection="1">
      <alignment horizontal="left"/>
    </xf>
    <xf numFmtId="0" fontId="23" fillId="0" borderId="1" xfId="0" applyNumberFormat="1" applyFont="1" applyFill="1" applyBorder="1" applyAlignment="1" applyProtection="1">
      <alignment horizontal="left"/>
    </xf>
    <xf numFmtId="1" fontId="23" fillId="0" borderId="1" xfId="0" applyNumberFormat="1" applyFont="1" applyFill="1" applyBorder="1" applyAlignment="1" applyProtection="1">
      <alignment horizontal="right"/>
    </xf>
    <xf numFmtId="0" fontId="23" fillId="0" borderId="1" xfId="0" applyNumberFormat="1" applyFont="1" applyFill="1" applyBorder="1" applyAlignment="1" applyProtection="1">
      <alignment horizontal="right"/>
    </xf>
    <xf numFmtId="0" fontId="22" fillId="0" borderId="1" xfId="0" applyNumberFormat="1" applyFont="1" applyFill="1" applyBorder="1" applyAlignment="1" applyProtection="1">
      <alignment horizontal="center"/>
    </xf>
    <xf numFmtId="0" fontId="12" fillId="9" borderId="1" xfId="0" applyFont="1" applyFill="1" applyBorder="1" applyAlignment="1">
      <alignment horizontal="center"/>
    </xf>
    <xf numFmtId="0" fontId="26" fillId="0" borderId="1" xfId="0" applyFont="1" applyBorder="1"/>
    <xf numFmtId="170" fontId="7" fillId="13" borderId="1" xfId="0" applyNumberFormat="1" applyFont="1" applyFill="1" applyBorder="1" applyAlignment="1">
      <alignment horizontal="right"/>
    </xf>
    <xf numFmtId="3" fontId="0" fillId="0" borderId="1" xfId="9" applyNumberFormat="1" applyFont="1" applyBorder="1"/>
    <xf numFmtId="170" fontId="8" fillId="13" borderId="1" xfId="0" applyNumberFormat="1" applyFont="1" applyFill="1" applyBorder="1" applyAlignment="1">
      <alignment horizontal="right" wrapText="1"/>
    </xf>
    <xf numFmtId="1" fontId="0" fillId="4" borderId="1" xfId="9" applyNumberFormat="1" applyFont="1" applyFill="1" applyBorder="1"/>
    <xf numFmtId="170" fontId="7" fillId="0" borderId="6" xfId="0" applyNumberFormat="1" applyFont="1" applyFill="1" applyBorder="1" applyAlignment="1">
      <alignment horizontal="center" wrapText="1"/>
    </xf>
    <xf numFmtId="3" fontId="0" fillId="0" borderId="1" xfId="0" applyNumberFormat="1" applyFill="1" applyBorder="1"/>
    <xf numFmtId="0" fontId="26" fillId="0" borderId="6" xfId="0" applyFont="1" applyBorder="1"/>
    <xf numFmtId="10" fontId="26" fillId="0" borderId="1" xfId="0" applyNumberFormat="1" applyFont="1" applyBorder="1"/>
    <xf numFmtId="10" fontId="8" fillId="13" borderId="1" xfId="0" applyNumberFormat="1" applyFont="1" applyFill="1" applyBorder="1" applyAlignment="1">
      <alignment horizontal="right" wrapText="1"/>
    </xf>
    <xf numFmtId="1" fontId="0" fillId="4" borderId="1" xfId="0" applyNumberFormat="1" applyFill="1" applyBorder="1"/>
    <xf numFmtId="0" fontId="26" fillId="0" borderId="1" xfId="0" applyNumberFormat="1" applyFont="1" applyBorder="1"/>
    <xf numFmtId="0" fontId="7" fillId="13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/>
    </xf>
    <xf numFmtId="172" fontId="16" fillId="0" borderId="1" xfId="0" applyNumberFormat="1" applyFont="1" applyBorder="1"/>
    <xf numFmtId="0" fontId="19" fillId="9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left" vertical="center" wrapText="1" readingOrder="1"/>
    </xf>
    <xf numFmtId="0" fontId="21" fillId="11" borderId="1" xfId="0" applyFont="1" applyFill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1"/>
    </xf>
    <xf numFmtId="171" fontId="9" fillId="0" borderId="1" xfId="0" applyNumberFormat="1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1" fontId="23" fillId="0" borderId="2" xfId="0" applyNumberFormat="1" applyFont="1" applyBorder="1" applyAlignment="1">
      <alignment horizontal="right"/>
    </xf>
    <xf numFmtId="0" fontId="23" fillId="0" borderId="2" xfId="0" applyFont="1" applyBorder="1" applyAlignment="1">
      <alignment horizontal="right"/>
    </xf>
    <xf numFmtId="171" fontId="9" fillId="0" borderId="9" xfId="0" applyNumberFormat="1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1" fontId="23" fillId="0" borderId="5" xfId="0" applyNumberFormat="1" applyFont="1" applyBorder="1" applyAlignment="1">
      <alignment horizontal="right"/>
    </xf>
    <xf numFmtId="0" fontId="23" fillId="0" borderId="5" xfId="0" applyFont="1" applyBorder="1" applyAlignment="1">
      <alignment horizontal="right"/>
    </xf>
    <xf numFmtId="172" fontId="12" fillId="9" borderId="1" xfId="0" applyNumberFormat="1" applyFont="1" applyFill="1" applyBorder="1"/>
    <xf numFmtId="172" fontId="12" fillId="2" borderId="0" xfId="0" applyNumberFormat="1" applyFont="1" applyFill="1" applyBorder="1"/>
    <xf numFmtId="0" fontId="14" fillId="14" borderId="0" xfId="0" applyFont="1" applyFill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14" fontId="24" fillId="9" borderId="3" xfId="0" applyNumberFormat="1" applyFont="1" applyFill="1" applyBorder="1" applyAlignment="1">
      <alignment horizontal="left"/>
    </xf>
    <xf numFmtId="14" fontId="24" fillId="9" borderId="3" xfId="0" applyNumberFormat="1" applyFont="1" applyFill="1" applyBorder="1" applyAlignment="1">
      <alignment horizontal="right"/>
    </xf>
    <xf numFmtId="169" fontId="24" fillId="9" borderId="3" xfId="0" applyNumberFormat="1" applyFont="1" applyFill="1" applyBorder="1" applyAlignment="1">
      <alignment horizontal="left"/>
    </xf>
    <xf numFmtId="0" fontId="12" fillId="8" borderId="6" xfId="0" applyFont="1" applyFill="1" applyBorder="1" applyAlignment="1">
      <alignment horizontal="center" wrapText="1"/>
    </xf>
    <xf numFmtId="0" fontId="12" fillId="8" borderId="8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wrapText="1"/>
    </xf>
    <xf numFmtId="0" fontId="12" fillId="8" borderId="6" xfId="0" applyFont="1" applyFill="1" applyBorder="1" applyAlignment="1">
      <alignment horizontal="left" wrapText="1"/>
    </xf>
    <xf numFmtId="0" fontId="12" fillId="8" borderId="8" xfId="0" applyFont="1" applyFill="1" applyBorder="1" applyAlignment="1">
      <alignment horizontal="left" wrapText="1"/>
    </xf>
    <xf numFmtId="170" fontId="25" fillId="3" borderId="6" xfId="0" applyNumberFormat="1" applyFont="1" applyFill="1" applyBorder="1" applyAlignment="1">
      <alignment horizontal="center"/>
    </xf>
    <xf numFmtId="170" fontId="25" fillId="3" borderId="2" xfId="0" applyNumberFormat="1" applyFont="1" applyFill="1" applyBorder="1" applyAlignment="1">
      <alignment horizontal="center"/>
    </xf>
    <xf numFmtId="170" fontId="17" fillId="3" borderId="11" xfId="0" applyNumberFormat="1" applyFont="1" applyFill="1" applyBorder="1" applyAlignment="1">
      <alignment horizontal="center"/>
    </xf>
    <xf numFmtId="170" fontId="17" fillId="3" borderId="12" xfId="0" applyNumberFormat="1" applyFont="1" applyFill="1" applyBorder="1" applyAlignment="1">
      <alignment horizontal="center"/>
    </xf>
    <xf numFmtId="170" fontId="25" fillId="3" borderId="4" xfId="0" applyNumberFormat="1" applyFont="1" applyFill="1" applyBorder="1" applyAlignment="1">
      <alignment horizontal="center"/>
    </xf>
    <xf numFmtId="170" fontId="25" fillId="3" borderId="5" xfId="0" applyNumberFormat="1" applyFont="1" applyFill="1" applyBorder="1" applyAlignment="1">
      <alignment horizontal="center"/>
    </xf>
    <xf numFmtId="170" fontId="7" fillId="12" borderId="6" xfId="0" applyNumberFormat="1" applyFont="1" applyFill="1" applyBorder="1" applyAlignment="1">
      <alignment horizontal="center" wrapText="1"/>
    </xf>
    <xf numFmtId="170" fontId="7" fillId="12" borderId="2" xfId="0" applyNumberFormat="1" applyFont="1" applyFill="1" applyBorder="1" applyAlignment="1">
      <alignment horizontal="center" wrapText="1"/>
    </xf>
    <xf numFmtId="0" fontId="12" fillId="9" borderId="4" xfId="0" applyFont="1" applyFill="1" applyBorder="1" applyAlignment="1">
      <alignment horizontal="left"/>
    </xf>
    <xf numFmtId="0" fontId="12" fillId="9" borderId="13" xfId="0" applyFont="1" applyFill="1" applyBorder="1" applyAlignment="1">
      <alignment horizontal="left"/>
    </xf>
    <xf numFmtId="0" fontId="12" fillId="9" borderId="5" xfId="0" applyFont="1" applyFill="1" applyBorder="1" applyAlignment="1">
      <alignment horizontal="left"/>
    </xf>
    <xf numFmtId="0" fontId="12" fillId="9" borderId="6" xfId="0" applyFont="1" applyFill="1" applyBorder="1" applyAlignment="1">
      <alignment horizontal="left"/>
    </xf>
    <xf numFmtId="0" fontId="12" fillId="9" borderId="8" xfId="0" applyFont="1" applyFill="1" applyBorder="1" applyAlignment="1">
      <alignment horizontal="left"/>
    </xf>
    <xf numFmtId="0" fontId="12" fillId="9" borderId="2" xfId="0" applyFont="1" applyFill="1" applyBorder="1" applyAlignment="1">
      <alignment horizontal="left"/>
    </xf>
  </cellXfs>
  <cellStyles count="3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Normal" xfId="0" builtinId="0"/>
    <cellStyle name="Normal 2" xfId="350"/>
    <cellStyle name="Percent" xfId="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zoomScale="125" zoomScaleNormal="125" zoomScalePageLayoutView="125" workbookViewId="0">
      <selection activeCell="R9" sqref="R9"/>
    </sheetView>
  </sheetViews>
  <sheetFormatPr baseColWidth="10" defaultColWidth="11" defaultRowHeight="16" x14ac:dyDescent="0.2"/>
  <cols>
    <col min="1" max="1" width="27.83203125" customWidth="1"/>
    <col min="2" max="2" width="21.1640625" customWidth="1"/>
    <col min="3" max="3" width="19.83203125" customWidth="1"/>
    <col min="4" max="4" width="18.6640625" customWidth="1"/>
    <col min="5" max="5" width="18.5" customWidth="1"/>
    <col min="6" max="6" width="19.33203125" customWidth="1"/>
    <col min="7" max="7" width="18" customWidth="1"/>
    <col min="8" max="8" width="3" style="16" customWidth="1"/>
    <col min="9" max="9" width="27.83203125" customWidth="1"/>
    <col min="10" max="10" width="21.1640625" customWidth="1"/>
    <col min="11" max="11" width="19.83203125" customWidth="1"/>
    <col min="12" max="12" width="18.6640625" customWidth="1"/>
    <col min="13" max="13" width="18.5" customWidth="1"/>
    <col min="14" max="14" width="19.33203125" customWidth="1"/>
    <col min="15" max="15" width="18" customWidth="1"/>
    <col min="16" max="16" width="3" customWidth="1"/>
    <col min="17" max="17" width="27.83203125" customWidth="1"/>
    <col min="18" max="18" width="21.1640625" customWidth="1"/>
    <col min="19" max="19" width="19.83203125" customWidth="1"/>
    <col min="20" max="20" width="18.6640625" customWidth="1"/>
    <col min="21" max="21" width="18.5" customWidth="1"/>
    <col min="22" max="22" width="19.33203125" customWidth="1"/>
    <col min="23" max="23" width="18" customWidth="1"/>
  </cols>
  <sheetData>
    <row r="1" spans="1:23" ht="36" customHeight="1" x14ac:dyDescent="0.45">
      <c r="A1" s="27" t="s">
        <v>115</v>
      </c>
      <c r="I1" s="6"/>
      <c r="Q1" s="6"/>
    </row>
    <row r="2" spans="1:23" ht="19" customHeight="1" x14ac:dyDescent="0.25">
      <c r="A2" s="102" t="s">
        <v>780</v>
      </c>
      <c r="B2" s="103"/>
      <c r="C2" s="103"/>
      <c r="D2" s="103"/>
      <c r="E2" s="103"/>
      <c r="F2" s="103"/>
      <c r="G2" s="104"/>
      <c r="H2" s="17"/>
      <c r="I2" s="102" t="s">
        <v>842</v>
      </c>
      <c r="J2" s="103"/>
      <c r="K2" s="103"/>
      <c r="L2" s="103"/>
      <c r="M2" s="103"/>
      <c r="N2" s="103"/>
      <c r="O2" s="103"/>
      <c r="Q2" s="102" t="s">
        <v>841</v>
      </c>
      <c r="R2" s="103"/>
      <c r="S2" s="103"/>
      <c r="T2" s="103"/>
      <c r="U2" s="103"/>
      <c r="V2" s="103"/>
      <c r="W2" s="103"/>
    </row>
    <row r="3" spans="1:23" ht="36" customHeight="1" x14ac:dyDescent="0.2">
      <c r="A3" s="10" t="s">
        <v>2</v>
      </c>
      <c r="B3" s="10" t="s">
        <v>25</v>
      </c>
      <c r="C3" s="10" t="s">
        <v>13</v>
      </c>
      <c r="D3" s="10" t="s">
        <v>0</v>
      </c>
      <c r="E3" s="10" t="s">
        <v>107</v>
      </c>
      <c r="F3" s="10" t="s">
        <v>11</v>
      </c>
      <c r="G3" s="10" t="s">
        <v>1</v>
      </c>
      <c r="H3" s="18"/>
      <c r="I3" s="10" t="s">
        <v>2</v>
      </c>
      <c r="J3" s="10" t="s">
        <v>25</v>
      </c>
      <c r="K3" s="10" t="s">
        <v>13</v>
      </c>
      <c r="L3" s="10" t="s">
        <v>0</v>
      </c>
      <c r="M3" s="10" t="s">
        <v>107</v>
      </c>
      <c r="N3" s="10" t="s">
        <v>11</v>
      </c>
      <c r="O3" s="10" t="s">
        <v>1</v>
      </c>
      <c r="Q3" s="10" t="s">
        <v>2</v>
      </c>
      <c r="R3" s="10" t="s">
        <v>25</v>
      </c>
      <c r="S3" s="10" t="s">
        <v>13</v>
      </c>
      <c r="T3" s="10" t="s">
        <v>0</v>
      </c>
      <c r="U3" s="10" t="s">
        <v>107</v>
      </c>
      <c r="V3" s="10" t="s">
        <v>11</v>
      </c>
      <c r="W3" s="10" t="s">
        <v>1</v>
      </c>
    </row>
    <row r="4" spans="1:23" ht="36" customHeight="1" x14ac:dyDescent="0.2">
      <c r="A4" s="5" t="s">
        <v>119</v>
      </c>
      <c r="B4" s="3">
        <v>485000</v>
      </c>
      <c r="C4" s="2" t="s">
        <v>127</v>
      </c>
      <c r="D4" s="1">
        <v>76000</v>
      </c>
      <c r="E4" s="3">
        <v>511</v>
      </c>
      <c r="F4" s="14">
        <f t="shared" ref="F4:F24" si="0">E4/B4</f>
        <v>1.0536082474226804E-3</v>
      </c>
      <c r="G4" s="1">
        <f>D4/E4</f>
        <v>148.72798434442271</v>
      </c>
      <c r="H4" s="19"/>
      <c r="I4" s="5" t="s">
        <v>32</v>
      </c>
      <c r="J4" s="3">
        <v>325000</v>
      </c>
      <c r="K4" s="2" t="s">
        <v>121</v>
      </c>
      <c r="L4" s="1">
        <v>55100</v>
      </c>
      <c r="M4" s="3">
        <v>351</v>
      </c>
      <c r="N4" s="14">
        <f t="shared" ref="N4:N11" si="1">M4/J4</f>
        <v>1.08E-3</v>
      </c>
      <c r="O4" s="1">
        <f t="shared" ref="O4:O9" si="2">L4/M4</f>
        <v>156.98005698005699</v>
      </c>
      <c r="Q4" s="5" t="s">
        <v>371</v>
      </c>
      <c r="R4" s="3">
        <v>325000</v>
      </c>
      <c r="S4" s="2" t="s">
        <v>121</v>
      </c>
      <c r="T4" s="1">
        <v>30500</v>
      </c>
      <c r="U4" s="3">
        <v>203</v>
      </c>
      <c r="V4" s="14">
        <f t="shared" ref="V4:V8" si="3">U4/R4</f>
        <v>6.2461538461538459E-4</v>
      </c>
      <c r="W4" s="1">
        <f t="shared" ref="W4:W8" si="4">T4/U4</f>
        <v>150.2463054187192</v>
      </c>
    </row>
    <row r="5" spans="1:23" ht="36" customHeight="1" x14ac:dyDescent="0.2">
      <c r="A5" s="5" t="s">
        <v>29</v>
      </c>
      <c r="B5" s="3">
        <v>90000</v>
      </c>
      <c r="C5" s="2" t="s">
        <v>121</v>
      </c>
      <c r="D5" s="1">
        <v>1500</v>
      </c>
      <c r="E5" s="2">
        <v>6</v>
      </c>
      <c r="F5" s="15">
        <f t="shared" si="0"/>
        <v>6.666666666666667E-5</v>
      </c>
      <c r="G5" s="1">
        <f>D5/E5</f>
        <v>250</v>
      </c>
      <c r="H5" s="20"/>
      <c r="I5" s="5" t="s">
        <v>116</v>
      </c>
      <c r="J5" s="3">
        <v>10000</v>
      </c>
      <c r="K5" s="2" t="s">
        <v>121</v>
      </c>
      <c r="L5" s="1">
        <v>14148</v>
      </c>
      <c r="M5" s="2">
        <v>18</v>
      </c>
      <c r="N5" s="15">
        <f t="shared" si="1"/>
        <v>1.8E-3</v>
      </c>
      <c r="O5" s="1">
        <f t="shared" si="2"/>
        <v>786</v>
      </c>
      <c r="Q5" s="5" t="s">
        <v>116</v>
      </c>
      <c r="R5" s="3">
        <v>15000</v>
      </c>
      <c r="S5" s="2" t="s">
        <v>121</v>
      </c>
      <c r="T5" s="1">
        <v>24000</v>
      </c>
      <c r="U5" s="2">
        <v>50</v>
      </c>
      <c r="V5" s="15">
        <f t="shared" si="3"/>
        <v>3.3333333333333335E-3</v>
      </c>
      <c r="W5" s="1">
        <f t="shared" si="4"/>
        <v>480</v>
      </c>
    </row>
    <row r="6" spans="1:23" ht="36" customHeight="1" x14ac:dyDescent="0.2">
      <c r="A6" s="5" t="s">
        <v>30</v>
      </c>
      <c r="B6" s="3">
        <v>30000</v>
      </c>
      <c r="C6" s="2" t="s">
        <v>121</v>
      </c>
      <c r="D6" s="1">
        <v>1225</v>
      </c>
      <c r="E6" s="2">
        <v>1</v>
      </c>
      <c r="F6" s="15">
        <f t="shared" si="0"/>
        <v>3.3333333333333335E-5</v>
      </c>
      <c r="G6" s="1">
        <f t="shared" ref="G6" si="5">D6/E6</f>
        <v>1225</v>
      </c>
      <c r="H6" s="20"/>
      <c r="I6" s="5" t="s">
        <v>126</v>
      </c>
      <c r="J6" s="3">
        <v>40000</v>
      </c>
      <c r="K6" s="2" t="s">
        <v>120</v>
      </c>
      <c r="L6" s="1">
        <v>24000</v>
      </c>
      <c r="M6" s="2">
        <v>419</v>
      </c>
      <c r="N6" s="15">
        <f t="shared" si="1"/>
        <v>1.0475E-2</v>
      </c>
      <c r="O6" s="1">
        <f t="shared" si="2"/>
        <v>57.279236276849645</v>
      </c>
      <c r="Q6" s="5" t="s">
        <v>372</v>
      </c>
      <c r="R6" s="3">
        <v>40000</v>
      </c>
      <c r="S6" s="2" t="s">
        <v>120</v>
      </c>
      <c r="T6" s="1">
        <v>11500</v>
      </c>
      <c r="U6" s="2">
        <v>104</v>
      </c>
      <c r="V6" s="15">
        <f t="shared" si="3"/>
        <v>2.5999999999999999E-3</v>
      </c>
      <c r="W6" s="1">
        <f t="shared" si="4"/>
        <v>110.57692307692308</v>
      </c>
    </row>
    <row r="7" spans="1:23" ht="36" customHeight="1" x14ac:dyDescent="0.2">
      <c r="A7" s="5" t="s">
        <v>5</v>
      </c>
      <c r="B7" s="3">
        <v>411000</v>
      </c>
      <c r="C7" s="2" t="s">
        <v>8</v>
      </c>
      <c r="D7" s="1">
        <v>100000</v>
      </c>
      <c r="E7" s="2">
        <v>1301</v>
      </c>
      <c r="F7" s="15">
        <f t="shared" si="0"/>
        <v>3.1654501216545014E-3</v>
      </c>
      <c r="G7" s="1">
        <f>D7/E7</f>
        <v>76.86395080707149</v>
      </c>
      <c r="H7" s="20"/>
      <c r="I7" s="5" t="s">
        <v>118</v>
      </c>
      <c r="J7" s="3">
        <v>300000</v>
      </c>
      <c r="K7" s="2" t="s">
        <v>122</v>
      </c>
      <c r="L7" s="1">
        <v>150000</v>
      </c>
      <c r="M7" s="2">
        <v>1041</v>
      </c>
      <c r="N7" s="15">
        <f t="shared" si="1"/>
        <v>3.47E-3</v>
      </c>
      <c r="O7" s="1">
        <f t="shared" si="2"/>
        <v>144.09221902017291</v>
      </c>
      <c r="Q7" s="5" t="s">
        <v>373</v>
      </c>
      <c r="R7" s="3">
        <v>375000</v>
      </c>
      <c r="S7" s="2" t="s">
        <v>122</v>
      </c>
      <c r="T7" s="1">
        <v>137000</v>
      </c>
      <c r="U7" s="2">
        <v>1300</v>
      </c>
      <c r="V7" s="15">
        <f t="shared" si="3"/>
        <v>3.4666666666666665E-3</v>
      </c>
      <c r="W7" s="1">
        <f t="shared" si="4"/>
        <v>105.38461538461539</v>
      </c>
    </row>
    <row r="8" spans="1:23" ht="36" customHeight="1" x14ac:dyDescent="0.2">
      <c r="A8" s="5" t="s">
        <v>27</v>
      </c>
      <c r="B8" s="3">
        <v>80000</v>
      </c>
      <c r="C8" s="2" t="s">
        <v>121</v>
      </c>
      <c r="D8" s="1">
        <v>5290</v>
      </c>
      <c r="E8" s="2">
        <v>233</v>
      </c>
      <c r="F8" s="15">
        <f t="shared" si="0"/>
        <v>2.9125000000000002E-3</v>
      </c>
      <c r="G8" s="1">
        <f t="shared" ref="G8:G9" si="6">D8/E8</f>
        <v>22.703862660944207</v>
      </c>
      <c r="H8" s="20"/>
      <c r="I8" s="5" t="s">
        <v>123</v>
      </c>
      <c r="J8" s="3">
        <v>45000</v>
      </c>
      <c r="K8" s="2" t="s">
        <v>121</v>
      </c>
      <c r="L8" s="1">
        <v>12000</v>
      </c>
      <c r="M8" s="2">
        <v>90</v>
      </c>
      <c r="N8" s="15">
        <f t="shared" si="1"/>
        <v>2E-3</v>
      </c>
      <c r="O8" s="1">
        <f t="shared" si="2"/>
        <v>133.33333333333334</v>
      </c>
      <c r="Q8" s="5" t="s">
        <v>374</v>
      </c>
      <c r="R8" s="3">
        <v>40000</v>
      </c>
      <c r="S8" s="2" t="s">
        <v>121</v>
      </c>
      <c r="T8" s="1">
        <v>20000</v>
      </c>
      <c r="U8" s="2">
        <v>41</v>
      </c>
      <c r="V8" s="15">
        <f t="shared" si="3"/>
        <v>1.0250000000000001E-3</v>
      </c>
      <c r="W8" s="1">
        <f t="shared" si="4"/>
        <v>487.80487804878049</v>
      </c>
    </row>
    <row r="9" spans="1:23" ht="36" customHeight="1" x14ac:dyDescent="0.2">
      <c r="A9" s="5" t="s">
        <v>31</v>
      </c>
      <c r="B9" s="3">
        <v>80000</v>
      </c>
      <c r="C9" s="2" t="s">
        <v>121</v>
      </c>
      <c r="D9" s="1">
        <v>2700</v>
      </c>
      <c r="E9" s="2">
        <v>6</v>
      </c>
      <c r="F9" s="15">
        <f t="shared" si="0"/>
        <v>7.4999999999999993E-5</v>
      </c>
      <c r="G9" s="1">
        <f t="shared" si="6"/>
        <v>450</v>
      </c>
      <c r="H9" s="20"/>
      <c r="I9" s="5" t="s">
        <v>117</v>
      </c>
      <c r="J9" s="3">
        <v>80000</v>
      </c>
      <c r="K9" s="2" t="s">
        <v>122</v>
      </c>
      <c r="L9" s="1">
        <v>2700</v>
      </c>
      <c r="M9" s="2">
        <v>6</v>
      </c>
      <c r="N9" s="15">
        <f t="shared" si="1"/>
        <v>7.4999999999999993E-5</v>
      </c>
      <c r="O9" s="1">
        <f t="shared" si="2"/>
        <v>450</v>
      </c>
      <c r="Q9" s="5" t="s">
        <v>14</v>
      </c>
      <c r="R9" s="3">
        <v>15000</v>
      </c>
      <c r="S9" s="2" t="s">
        <v>8</v>
      </c>
      <c r="T9" s="1">
        <v>5500</v>
      </c>
      <c r="U9" s="2">
        <v>144</v>
      </c>
      <c r="V9" s="15">
        <f t="shared" ref="V9:V10" si="7">U9/R9</f>
        <v>9.5999999999999992E-3</v>
      </c>
      <c r="W9" s="1">
        <f t="shared" ref="W9:W15" si="8">T9/U9</f>
        <v>38.194444444444443</v>
      </c>
    </row>
    <row r="10" spans="1:23" ht="36" customHeight="1" x14ac:dyDescent="0.2">
      <c r="A10" s="5" t="s">
        <v>28</v>
      </c>
      <c r="B10" s="3">
        <v>80000</v>
      </c>
      <c r="C10" s="2" t="s">
        <v>121</v>
      </c>
      <c r="D10" s="1">
        <v>2700</v>
      </c>
      <c r="E10" s="2">
        <v>5</v>
      </c>
      <c r="F10" s="15">
        <f t="shared" si="0"/>
        <v>6.2500000000000001E-5</v>
      </c>
      <c r="G10" s="1">
        <f>D10/E10</f>
        <v>540</v>
      </c>
      <c r="H10" s="20"/>
      <c r="I10" s="5" t="s">
        <v>14</v>
      </c>
      <c r="J10" s="3">
        <v>37000</v>
      </c>
      <c r="K10" s="2" t="s">
        <v>8</v>
      </c>
      <c r="L10" s="1">
        <v>21693</v>
      </c>
      <c r="M10" s="2">
        <v>83</v>
      </c>
      <c r="N10" s="15">
        <f t="shared" si="1"/>
        <v>2.2432432432432431E-3</v>
      </c>
      <c r="O10" s="1">
        <f t="shared" ref="O10:O11" si="9">L10/M10</f>
        <v>261.36144578313252</v>
      </c>
      <c r="Q10" s="5" t="s">
        <v>379</v>
      </c>
      <c r="R10" s="3">
        <v>25000</v>
      </c>
      <c r="S10" s="2" t="s">
        <v>121</v>
      </c>
      <c r="T10" s="1">
        <v>2500</v>
      </c>
      <c r="U10" s="3">
        <v>17</v>
      </c>
      <c r="V10" s="15">
        <f t="shared" si="7"/>
        <v>6.8000000000000005E-4</v>
      </c>
      <c r="W10" s="1">
        <f t="shared" si="8"/>
        <v>147.05882352941177</v>
      </c>
    </row>
    <row r="11" spans="1:23" ht="36" customHeight="1" x14ac:dyDescent="0.2">
      <c r="A11" s="5" t="s">
        <v>6</v>
      </c>
      <c r="B11" s="3">
        <v>17192</v>
      </c>
      <c r="C11" s="2" t="s">
        <v>125</v>
      </c>
      <c r="D11" s="1">
        <v>7265.61</v>
      </c>
      <c r="E11" s="2">
        <v>123</v>
      </c>
      <c r="F11" s="15">
        <f t="shared" si="0"/>
        <v>7.1544904606793856E-3</v>
      </c>
      <c r="G11" s="1">
        <f>D11/E11</f>
        <v>59.07</v>
      </c>
      <c r="H11" s="20"/>
      <c r="I11" s="5" t="s">
        <v>18</v>
      </c>
      <c r="J11" s="3">
        <v>103000</v>
      </c>
      <c r="K11" s="2" t="s">
        <v>121</v>
      </c>
      <c r="L11" s="1">
        <v>11500</v>
      </c>
      <c r="M11" s="3">
        <v>84</v>
      </c>
      <c r="N11" s="15">
        <f t="shared" si="1"/>
        <v>8.1553398058252426E-4</v>
      </c>
      <c r="O11" s="1">
        <f t="shared" si="9"/>
        <v>136.9047619047619</v>
      </c>
      <c r="Q11" s="5" t="s">
        <v>19</v>
      </c>
      <c r="R11" s="3">
        <v>5000</v>
      </c>
      <c r="S11" s="2" t="s">
        <v>121</v>
      </c>
      <c r="T11" s="1">
        <v>12250</v>
      </c>
      <c r="U11" s="3">
        <v>0</v>
      </c>
      <c r="V11" s="15">
        <f>U11/R11</f>
        <v>0</v>
      </c>
      <c r="W11" s="1">
        <v>0</v>
      </c>
    </row>
    <row r="12" spans="1:23" ht="36" customHeight="1" x14ac:dyDescent="0.2">
      <c r="A12" s="5" t="s">
        <v>7</v>
      </c>
      <c r="B12" s="3">
        <v>30000</v>
      </c>
      <c r="C12" s="2" t="s">
        <v>121</v>
      </c>
      <c r="D12" s="1">
        <v>2205</v>
      </c>
      <c r="E12" s="2">
        <v>2</v>
      </c>
      <c r="F12" s="15">
        <f t="shared" si="0"/>
        <v>6.666666666666667E-5</v>
      </c>
      <c r="G12" s="1">
        <f t="shared" ref="G12" si="10">D12/E12</f>
        <v>1102.5</v>
      </c>
      <c r="H12" s="20"/>
      <c r="I12" s="5" t="s">
        <v>22</v>
      </c>
      <c r="J12" s="3">
        <v>20000</v>
      </c>
      <c r="K12" s="2" t="s">
        <v>125</v>
      </c>
      <c r="L12" s="1">
        <v>16000</v>
      </c>
      <c r="M12" s="3">
        <v>38</v>
      </c>
      <c r="N12" s="15">
        <f>M12/J12</f>
        <v>1.9E-3</v>
      </c>
      <c r="O12" s="1">
        <f t="shared" ref="O12" si="11">L12/M12</f>
        <v>421.05263157894734</v>
      </c>
      <c r="Q12" s="5" t="s">
        <v>375</v>
      </c>
      <c r="R12" s="3">
        <v>60000</v>
      </c>
      <c r="S12" s="2" t="s">
        <v>121</v>
      </c>
      <c r="T12" s="1">
        <v>1000</v>
      </c>
      <c r="U12" s="3">
        <v>23</v>
      </c>
      <c r="V12" s="15">
        <f>U12/R12</f>
        <v>3.8333333333333334E-4</v>
      </c>
      <c r="W12" s="1">
        <f t="shared" si="8"/>
        <v>43.478260869565219</v>
      </c>
    </row>
    <row r="13" spans="1:23" ht="36" customHeight="1" x14ac:dyDescent="0.2">
      <c r="A13" s="5" t="s">
        <v>14</v>
      </c>
      <c r="B13" s="3">
        <v>37000</v>
      </c>
      <c r="C13" s="2" t="s">
        <v>8</v>
      </c>
      <c r="D13" s="1">
        <v>21693</v>
      </c>
      <c r="E13" s="2">
        <v>47</v>
      </c>
      <c r="F13" s="15">
        <f t="shared" si="0"/>
        <v>1.2702702702702703E-3</v>
      </c>
      <c r="G13" s="1">
        <f t="shared" ref="G13:G17" si="12">D13/E13</f>
        <v>461.55319148936172</v>
      </c>
      <c r="H13" s="20"/>
      <c r="I13" s="5" t="s">
        <v>21</v>
      </c>
      <c r="J13" s="3">
        <v>33000</v>
      </c>
      <c r="K13" s="2" t="s">
        <v>125</v>
      </c>
      <c r="L13" s="1">
        <v>12000</v>
      </c>
      <c r="M13" s="3">
        <v>748</v>
      </c>
      <c r="N13" s="15">
        <f>M13/J13</f>
        <v>2.2666666666666668E-2</v>
      </c>
      <c r="O13" s="1">
        <f>L13/M13</f>
        <v>16.042780748663102</v>
      </c>
      <c r="Q13" s="5" t="s">
        <v>376</v>
      </c>
      <c r="R13" s="3">
        <v>40000</v>
      </c>
      <c r="S13" s="2" t="s">
        <v>121</v>
      </c>
      <c r="T13" s="1">
        <v>4000</v>
      </c>
      <c r="U13" s="3">
        <v>200</v>
      </c>
      <c r="V13" s="15">
        <f t="shared" ref="V13:V15" si="13">U13/R13</f>
        <v>5.0000000000000001E-3</v>
      </c>
      <c r="W13" s="1">
        <f t="shared" si="8"/>
        <v>20</v>
      </c>
    </row>
    <row r="14" spans="1:23" ht="36" customHeight="1" x14ac:dyDescent="0.2">
      <c r="A14" s="5" t="s">
        <v>15</v>
      </c>
      <c r="B14" s="3">
        <v>17000</v>
      </c>
      <c r="C14" s="2" t="s">
        <v>114</v>
      </c>
      <c r="D14" s="1">
        <v>6880.45</v>
      </c>
      <c r="E14" s="2">
        <v>176</v>
      </c>
      <c r="F14" s="15">
        <f t="shared" si="0"/>
        <v>1.0352941176470589E-2</v>
      </c>
      <c r="G14" s="1">
        <f t="shared" si="12"/>
        <v>39.093465909090909</v>
      </c>
      <c r="H14" s="20"/>
      <c r="I14" s="5" t="s">
        <v>20</v>
      </c>
      <c r="J14" s="3">
        <v>45000</v>
      </c>
      <c r="K14" s="2" t="s">
        <v>8</v>
      </c>
      <c r="L14" s="1">
        <v>12000</v>
      </c>
      <c r="M14" s="3">
        <v>49</v>
      </c>
      <c r="N14" s="15">
        <f>M14/J14</f>
        <v>1.0888888888888888E-3</v>
      </c>
      <c r="O14" s="1">
        <f t="shared" ref="O14" si="14">L14/M14</f>
        <v>244.89795918367346</v>
      </c>
      <c r="Q14" s="5" t="s">
        <v>377</v>
      </c>
      <c r="R14" s="3">
        <v>30000</v>
      </c>
      <c r="S14" s="2" t="s">
        <v>121</v>
      </c>
      <c r="T14" s="1">
        <v>1100</v>
      </c>
      <c r="U14" s="3">
        <v>2</v>
      </c>
      <c r="V14" s="15">
        <f t="shared" si="13"/>
        <v>6.666666666666667E-5</v>
      </c>
      <c r="W14" s="1">
        <f t="shared" si="8"/>
        <v>550</v>
      </c>
    </row>
    <row r="15" spans="1:23" ht="36" customHeight="1" x14ac:dyDescent="0.2">
      <c r="A15" s="5" t="s">
        <v>10</v>
      </c>
      <c r="B15" s="3">
        <v>1800000</v>
      </c>
      <c r="C15" s="2" t="s">
        <v>9</v>
      </c>
      <c r="D15" s="1">
        <v>50415</v>
      </c>
      <c r="E15" s="2">
        <v>19</v>
      </c>
      <c r="F15" s="15">
        <f t="shared" si="0"/>
        <v>1.0555555555555555E-5</v>
      </c>
      <c r="G15" s="1">
        <f t="shared" si="12"/>
        <v>2653.4210526315787</v>
      </c>
      <c r="H15" s="20"/>
      <c r="I15" s="5" t="s">
        <v>19</v>
      </c>
      <c r="J15" s="3">
        <v>5000</v>
      </c>
      <c r="K15" s="2" t="s">
        <v>121</v>
      </c>
      <c r="L15" s="1">
        <v>6150</v>
      </c>
      <c r="M15" s="3">
        <v>0</v>
      </c>
      <c r="N15" s="15">
        <f>M15/J15</f>
        <v>0</v>
      </c>
      <c r="O15" s="1">
        <v>0</v>
      </c>
      <c r="Q15" s="5" t="s">
        <v>378</v>
      </c>
      <c r="R15" s="3">
        <v>20000</v>
      </c>
      <c r="S15" s="2" t="s">
        <v>121</v>
      </c>
      <c r="T15" s="1">
        <v>1250</v>
      </c>
      <c r="U15" s="3">
        <v>5</v>
      </c>
      <c r="V15" s="15">
        <f t="shared" si="13"/>
        <v>2.5000000000000001E-4</v>
      </c>
      <c r="W15" s="1">
        <f t="shared" si="8"/>
        <v>250</v>
      </c>
    </row>
    <row r="16" spans="1:23" ht="36" customHeight="1" x14ac:dyDescent="0.2">
      <c r="A16" s="5" t="s">
        <v>16</v>
      </c>
      <c r="B16" s="3">
        <v>27000</v>
      </c>
      <c r="C16" s="2" t="s">
        <v>121</v>
      </c>
      <c r="D16" s="1">
        <v>1800</v>
      </c>
      <c r="E16" s="3">
        <v>3</v>
      </c>
      <c r="F16" s="15">
        <f t="shared" si="0"/>
        <v>1.1111111111111112E-4</v>
      </c>
      <c r="G16" s="1">
        <f t="shared" si="12"/>
        <v>600</v>
      </c>
      <c r="H16" s="20"/>
      <c r="I16" s="5" t="s">
        <v>124</v>
      </c>
      <c r="J16" s="3">
        <v>20000</v>
      </c>
      <c r="K16" s="2" t="s">
        <v>121</v>
      </c>
      <c r="L16" s="1">
        <v>2000</v>
      </c>
      <c r="M16" s="3">
        <v>40</v>
      </c>
      <c r="N16" s="15">
        <f>M16/J16</f>
        <v>2E-3</v>
      </c>
      <c r="O16" s="1">
        <f t="shared" ref="O16" si="15">L16/M16</f>
        <v>50</v>
      </c>
      <c r="Q16" s="5" t="s">
        <v>835</v>
      </c>
      <c r="R16" s="3">
        <v>15000</v>
      </c>
      <c r="S16" s="2" t="s">
        <v>125</v>
      </c>
      <c r="T16" s="1">
        <v>7000</v>
      </c>
      <c r="U16" s="3">
        <v>221</v>
      </c>
      <c r="V16" s="15">
        <f t="shared" ref="V16" si="16">U16/R16</f>
        <v>1.4733333333333333E-2</v>
      </c>
      <c r="W16" s="1">
        <f t="shared" ref="W16" si="17">T16/U16</f>
        <v>31.674208144796381</v>
      </c>
    </row>
    <row r="17" spans="1:24" ht="36" customHeight="1" x14ac:dyDescent="0.2">
      <c r="A17" s="5" t="s">
        <v>18</v>
      </c>
      <c r="B17" s="3">
        <v>103000</v>
      </c>
      <c r="C17" s="2" t="s">
        <v>121</v>
      </c>
      <c r="D17" s="1">
        <v>4400</v>
      </c>
      <c r="E17" s="3">
        <v>5</v>
      </c>
      <c r="F17" s="15">
        <f t="shared" si="0"/>
        <v>4.8543689320388353E-5</v>
      </c>
      <c r="G17" s="1">
        <f t="shared" si="12"/>
        <v>880</v>
      </c>
      <c r="H17" s="20"/>
      <c r="I17" s="24"/>
      <c r="J17" s="25"/>
      <c r="K17" s="26"/>
      <c r="L17" s="11">
        <f>SUM(L4:L16)</f>
        <v>339291</v>
      </c>
      <c r="M17" s="12">
        <f>SUM(M4:M16)</f>
        <v>2967</v>
      </c>
      <c r="N17" s="4"/>
      <c r="O17" s="11">
        <f>L17/M17</f>
        <v>114.35490394337715</v>
      </c>
      <c r="Q17" s="24"/>
      <c r="R17" s="25"/>
      <c r="S17" s="26"/>
      <c r="T17" s="11">
        <f>SUM(T4:T16)</f>
        <v>257600</v>
      </c>
      <c r="U17" s="12">
        <f>SUM(U4:U16)</f>
        <v>2310</v>
      </c>
      <c r="V17" s="4"/>
      <c r="W17" s="11">
        <f>T17/U17</f>
        <v>111.51515151515152</v>
      </c>
      <c r="X17" s="16"/>
    </row>
    <row r="18" spans="1:24" ht="36" customHeight="1" x14ac:dyDescent="0.2">
      <c r="A18" s="5" t="s">
        <v>22</v>
      </c>
      <c r="B18" s="3">
        <v>7500</v>
      </c>
      <c r="C18" s="2" t="s">
        <v>125</v>
      </c>
      <c r="D18" s="1">
        <v>3900</v>
      </c>
      <c r="E18" s="3">
        <v>150</v>
      </c>
      <c r="F18" s="15">
        <f t="shared" si="0"/>
        <v>0.02</v>
      </c>
      <c r="G18" s="1">
        <f>D18/E18</f>
        <v>26</v>
      </c>
      <c r="H18" s="20"/>
      <c r="I18" s="24"/>
      <c r="J18" s="25"/>
      <c r="K18" s="26"/>
      <c r="L18" s="13"/>
      <c r="M18" s="25"/>
      <c r="N18" s="20"/>
      <c r="O18" s="13"/>
      <c r="Q18" s="24"/>
      <c r="R18" s="25"/>
      <c r="S18" s="26"/>
      <c r="T18" s="13"/>
      <c r="U18" s="25"/>
      <c r="V18" s="20"/>
      <c r="W18" s="13"/>
    </row>
    <row r="19" spans="1:24" ht="36" customHeight="1" x14ac:dyDescent="0.2">
      <c r="A19" s="5" t="s">
        <v>21</v>
      </c>
      <c r="B19" s="3">
        <v>12129</v>
      </c>
      <c r="C19" s="2" t="s">
        <v>8</v>
      </c>
      <c r="D19" s="1">
        <v>4768</v>
      </c>
      <c r="E19" s="3">
        <v>71</v>
      </c>
      <c r="F19" s="15">
        <f t="shared" si="0"/>
        <v>5.8537389727100339E-3</v>
      </c>
      <c r="G19" s="1">
        <f>D19/E19</f>
        <v>67.154929577464785</v>
      </c>
      <c r="H19" s="20"/>
      <c r="I19" s="24"/>
      <c r="J19" s="25"/>
      <c r="K19" s="26"/>
      <c r="L19" s="13"/>
      <c r="M19" s="25"/>
      <c r="N19" s="20"/>
      <c r="O19" s="13"/>
      <c r="Q19" s="24"/>
      <c r="R19" s="25"/>
      <c r="S19" s="26"/>
      <c r="T19" s="13"/>
      <c r="U19" s="25"/>
      <c r="V19" s="20"/>
      <c r="W19" s="13"/>
    </row>
    <row r="20" spans="1:24" ht="36" customHeight="1" x14ac:dyDescent="0.2">
      <c r="A20" s="5" t="s">
        <v>20</v>
      </c>
      <c r="B20" s="3">
        <v>35000</v>
      </c>
      <c r="C20" s="2" t="s">
        <v>128</v>
      </c>
      <c r="D20" s="1">
        <v>20000</v>
      </c>
      <c r="E20" s="3">
        <v>67</v>
      </c>
      <c r="F20" s="15">
        <f t="shared" si="0"/>
        <v>1.9142857142857143E-3</v>
      </c>
      <c r="G20" s="1">
        <f t="shared" ref="G20" si="18">D20/E20</f>
        <v>298.50746268656718</v>
      </c>
      <c r="H20" s="20"/>
      <c r="I20" s="24"/>
      <c r="J20" s="25"/>
      <c r="K20" s="26"/>
      <c r="L20" s="13"/>
      <c r="M20" s="25"/>
      <c r="N20" s="20"/>
      <c r="O20" s="13"/>
      <c r="Q20" s="24"/>
      <c r="R20" s="25"/>
      <c r="S20" s="26"/>
      <c r="T20" s="13"/>
      <c r="U20" s="25"/>
      <c r="V20" s="20"/>
      <c r="W20" s="13"/>
    </row>
    <row r="21" spans="1:24" ht="36" customHeight="1" x14ac:dyDescent="0.2">
      <c r="A21" s="5" t="s">
        <v>19</v>
      </c>
      <c r="B21" s="3">
        <v>5000</v>
      </c>
      <c r="C21" s="2" t="s">
        <v>121</v>
      </c>
      <c r="D21" s="1">
        <v>6150</v>
      </c>
      <c r="E21" s="3">
        <v>0</v>
      </c>
      <c r="F21" s="15">
        <f t="shared" si="0"/>
        <v>0</v>
      </c>
      <c r="G21" s="1">
        <v>0</v>
      </c>
      <c r="H21" s="20"/>
      <c r="I21" s="24"/>
      <c r="J21" s="25"/>
      <c r="K21" s="26"/>
      <c r="L21" s="13"/>
      <c r="M21" s="25"/>
      <c r="N21" s="20"/>
      <c r="O21" s="13"/>
      <c r="Q21" s="24"/>
      <c r="R21" s="25"/>
      <c r="S21" s="26"/>
      <c r="T21" s="13"/>
      <c r="U21" s="25"/>
      <c r="V21" s="20"/>
      <c r="W21" s="13"/>
    </row>
    <row r="22" spans="1:24" ht="36" customHeight="1" x14ac:dyDescent="0.2">
      <c r="A22" s="5" t="s">
        <v>17</v>
      </c>
      <c r="B22" s="3">
        <v>37500</v>
      </c>
      <c r="C22" s="2" t="s">
        <v>121</v>
      </c>
      <c r="D22" s="1">
        <v>1300</v>
      </c>
      <c r="E22" s="3">
        <v>7</v>
      </c>
      <c r="F22" s="15">
        <f t="shared" si="0"/>
        <v>1.8666666666666666E-4</v>
      </c>
      <c r="G22" s="1">
        <f t="shared" ref="G22:G24" si="19">D22/E22</f>
        <v>185.71428571428572</v>
      </c>
      <c r="H22" s="20"/>
      <c r="I22" s="24"/>
      <c r="J22" s="25"/>
      <c r="K22" s="26"/>
      <c r="L22" s="13"/>
      <c r="M22" s="25"/>
      <c r="N22" s="20"/>
      <c r="O22" s="13"/>
      <c r="Q22" s="24"/>
      <c r="R22" s="25"/>
      <c r="S22" s="26"/>
      <c r="T22" s="13"/>
      <c r="U22" s="25"/>
      <c r="V22" s="20"/>
      <c r="W22" s="13"/>
    </row>
    <row r="23" spans="1:24" ht="36" customHeight="1" x14ac:dyDescent="0.2">
      <c r="A23" s="5" t="s">
        <v>126</v>
      </c>
      <c r="B23" s="3">
        <v>40000</v>
      </c>
      <c r="C23" s="2" t="s">
        <v>120</v>
      </c>
      <c r="D23" s="1">
        <v>24000</v>
      </c>
      <c r="E23" s="2">
        <v>310</v>
      </c>
      <c r="F23" s="15">
        <f t="shared" si="0"/>
        <v>7.7499999999999999E-3</v>
      </c>
      <c r="G23" s="1">
        <f t="shared" si="19"/>
        <v>77.41935483870968</v>
      </c>
      <c r="H23" s="20"/>
      <c r="I23" s="24"/>
      <c r="J23" s="25"/>
      <c r="K23" s="26"/>
      <c r="L23" s="13"/>
      <c r="M23" s="25"/>
      <c r="N23" s="20"/>
      <c r="O23" s="13"/>
      <c r="Q23" s="24"/>
      <c r="R23" s="25"/>
      <c r="S23" s="26"/>
      <c r="T23" s="13"/>
      <c r="U23" s="25"/>
      <c r="V23" s="20"/>
      <c r="W23" s="13"/>
    </row>
    <row r="24" spans="1:24" ht="36" customHeight="1" x14ac:dyDescent="0.2">
      <c r="A24" s="5" t="s">
        <v>12</v>
      </c>
      <c r="B24" s="3">
        <v>536278</v>
      </c>
      <c r="C24" s="2" t="s">
        <v>121</v>
      </c>
      <c r="D24" s="1">
        <v>10000</v>
      </c>
      <c r="E24" s="3">
        <v>35</v>
      </c>
      <c r="F24" s="15">
        <f t="shared" si="0"/>
        <v>6.5264657509724432E-5</v>
      </c>
      <c r="G24" s="1">
        <f t="shared" si="19"/>
        <v>285.71428571428572</v>
      </c>
      <c r="H24" s="20"/>
      <c r="I24" s="24"/>
      <c r="J24" s="25"/>
      <c r="K24" s="26"/>
      <c r="L24" s="13"/>
      <c r="M24" s="25"/>
      <c r="N24" s="20"/>
      <c r="O24" s="13"/>
      <c r="Q24" s="24"/>
      <c r="R24" s="25"/>
      <c r="S24" s="26"/>
      <c r="T24" s="13"/>
      <c r="U24" s="25"/>
      <c r="V24" s="20"/>
      <c r="W24" s="13"/>
    </row>
    <row r="25" spans="1:24" ht="36" customHeight="1" x14ac:dyDescent="0.2">
      <c r="B25" s="4"/>
      <c r="C25" s="4"/>
      <c r="D25" s="11">
        <f>SUM(D4:D24)</f>
        <v>354192.06</v>
      </c>
      <c r="E25" s="12">
        <f>SUM(E1:E24)</f>
        <v>3078</v>
      </c>
      <c r="F25" s="4"/>
      <c r="G25" s="11">
        <f>D25/E25</f>
        <v>115.07214424951268</v>
      </c>
      <c r="H25" s="20"/>
      <c r="I25" s="24"/>
      <c r="J25" s="25"/>
      <c r="K25" s="26"/>
      <c r="L25" s="13"/>
      <c r="M25" s="25"/>
      <c r="N25" s="20"/>
      <c r="O25" s="13"/>
      <c r="Q25" s="24"/>
      <c r="R25" s="25"/>
      <c r="S25" s="26"/>
      <c r="T25" s="13"/>
      <c r="U25" s="25"/>
      <c r="V25" s="20"/>
      <c r="W25" s="13"/>
    </row>
  </sheetData>
  <mergeCells count="3">
    <mergeCell ref="I2:O2"/>
    <mergeCell ref="A2:G2"/>
    <mergeCell ref="Q2:W2"/>
  </mergeCell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25" zoomScaleNormal="125" zoomScalePageLayoutView="125" workbookViewId="0">
      <selection activeCell="V11" sqref="V11"/>
    </sheetView>
  </sheetViews>
  <sheetFormatPr baseColWidth="10" defaultColWidth="11" defaultRowHeight="16" x14ac:dyDescent="0.2"/>
  <cols>
    <col min="1" max="1" width="27.83203125" customWidth="1"/>
    <col min="2" max="2" width="28.1640625" customWidth="1"/>
    <col min="3" max="3" width="31.1640625" customWidth="1"/>
    <col min="4" max="4" width="21.83203125" customWidth="1"/>
    <col min="5" max="5" width="19.33203125" customWidth="1"/>
    <col min="6" max="6" width="20.1640625" customWidth="1"/>
    <col min="7" max="7" width="19.83203125" customWidth="1"/>
    <col min="8" max="8" width="3" style="16" customWidth="1"/>
    <col min="9" max="9" width="27.83203125" customWidth="1"/>
    <col min="10" max="10" width="27" customWidth="1"/>
    <col min="11" max="11" width="31.1640625" customWidth="1"/>
    <col min="12" max="12" width="21.83203125" customWidth="1"/>
    <col min="13" max="13" width="19.33203125" customWidth="1"/>
    <col min="14" max="14" width="20.1640625" customWidth="1"/>
    <col min="15" max="15" width="19.83203125" customWidth="1"/>
    <col min="16" max="16" width="2.6640625" customWidth="1"/>
    <col min="17" max="17" width="27.83203125" customWidth="1"/>
    <col min="18" max="18" width="27" customWidth="1"/>
    <col min="19" max="19" width="31.1640625" customWidth="1"/>
    <col min="20" max="20" width="21.83203125" customWidth="1"/>
    <col min="21" max="21" width="19.33203125" customWidth="1"/>
    <col min="22" max="22" width="20.1640625" customWidth="1"/>
    <col min="23" max="23" width="19.83203125" customWidth="1"/>
  </cols>
  <sheetData>
    <row r="1" spans="1:23" ht="36" customHeight="1" x14ac:dyDescent="0.45">
      <c r="A1" s="27" t="s">
        <v>131</v>
      </c>
      <c r="I1" s="6"/>
      <c r="Q1" s="6"/>
    </row>
    <row r="2" spans="1:23" ht="19" customHeight="1" x14ac:dyDescent="0.25">
      <c r="D2" s="102" t="s">
        <v>780</v>
      </c>
      <c r="E2" s="103"/>
      <c r="F2" s="103"/>
      <c r="G2" s="103"/>
      <c r="H2" s="17"/>
      <c r="L2" s="49" t="s">
        <v>781</v>
      </c>
      <c r="M2" s="50"/>
      <c r="N2" s="50"/>
      <c r="O2" s="50"/>
      <c r="T2" s="105" t="s">
        <v>841</v>
      </c>
      <c r="U2" s="106"/>
      <c r="V2" s="106"/>
      <c r="W2" s="106"/>
    </row>
    <row r="3" spans="1:23" ht="36" customHeight="1" x14ac:dyDescent="0.2">
      <c r="A3" s="10" t="s">
        <v>2</v>
      </c>
      <c r="B3" s="10" t="s">
        <v>24</v>
      </c>
      <c r="C3" s="10" t="s">
        <v>13</v>
      </c>
      <c r="D3" s="10" t="s">
        <v>0</v>
      </c>
      <c r="E3" s="10" t="s">
        <v>107</v>
      </c>
      <c r="F3" s="10" t="s">
        <v>11</v>
      </c>
      <c r="G3" s="10" t="s">
        <v>1</v>
      </c>
      <c r="H3" s="18"/>
      <c r="I3" s="10" t="s">
        <v>2</v>
      </c>
      <c r="J3" s="10" t="s">
        <v>24</v>
      </c>
      <c r="K3" s="10" t="s">
        <v>13</v>
      </c>
      <c r="L3" s="10" t="s">
        <v>0</v>
      </c>
      <c r="M3" s="10" t="s">
        <v>107</v>
      </c>
      <c r="N3" s="10" t="s">
        <v>11</v>
      </c>
      <c r="O3" s="10" t="s">
        <v>1</v>
      </c>
      <c r="Q3" s="10" t="s">
        <v>2</v>
      </c>
      <c r="R3" s="10" t="s">
        <v>24</v>
      </c>
      <c r="S3" s="10" t="s">
        <v>13</v>
      </c>
      <c r="T3" s="10" t="s">
        <v>0</v>
      </c>
      <c r="U3" s="10" t="s">
        <v>107</v>
      </c>
      <c r="V3" s="10" t="s">
        <v>11</v>
      </c>
      <c r="W3" s="10" t="s">
        <v>1</v>
      </c>
    </row>
    <row r="4" spans="1:23" ht="36" customHeight="1" x14ac:dyDescent="0.2">
      <c r="A4" s="5" t="s">
        <v>3</v>
      </c>
      <c r="B4" s="3">
        <v>466576</v>
      </c>
      <c r="C4" s="2" t="s">
        <v>130</v>
      </c>
      <c r="D4" s="1">
        <v>55278</v>
      </c>
      <c r="E4" s="3">
        <v>1500</v>
      </c>
      <c r="F4" s="32">
        <f>E4/B4</f>
        <v>3.2149103254346559E-3</v>
      </c>
      <c r="G4" s="1">
        <f>D4/E4</f>
        <v>36.851999999999997</v>
      </c>
      <c r="H4" s="19"/>
      <c r="I4" s="5" t="s">
        <v>3</v>
      </c>
      <c r="J4" s="3">
        <v>281327</v>
      </c>
      <c r="K4" s="2" t="s">
        <v>130</v>
      </c>
      <c r="L4" s="1">
        <v>37101</v>
      </c>
      <c r="M4" s="3">
        <v>1452</v>
      </c>
      <c r="N4" s="32">
        <f>M4/J4</f>
        <v>5.1612536301172659E-3</v>
      </c>
      <c r="O4" s="1">
        <f>L4/M4</f>
        <v>25.551652892561982</v>
      </c>
      <c r="Q4" s="5" t="s">
        <v>3</v>
      </c>
      <c r="R4" s="3">
        <v>214500</v>
      </c>
      <c r="S4" s="2" t="s">
        <v>130</v>
      </c>
      <c r="T4" s="1">
        <v>31985</v>
      </c>
      <c r="U4" s="3">
        <v>991</v>
      </c>
      <c r="V4" s="32">
        <f>U4/R4</f>
        <v>4.62004662004662E-3</v>
      </c>
      <c r="W4" s="1">
        <f>T4/U4</f>
        <v>32.27547931382442</v>
      </c>
    </row>
    <row r="5" spans="1:23" ht="36" customHeight="1" x14ac:dyDescent="0.2">
      <c r="A5" s="5" t="s">
        <v>4</v>
      </c>
      <c r="B5" s="3">
        <v>1169213</v>
      </c>
      <c r="C5" s="2" t="s">
        <v>129</v>
      </c>
      <c r="D5" s="1">
        <v>17509</v>
      </c>
      <c r="E5" s="3">
        <v>4246</v>
      </c>
      <c r="F5" s="14">
        <f>E5/B5</f>
        <v>3.631502557703344E-3</v>
      </c>
      <c r="G5" s="1">
        <f>D5/E5</f>
        <v>4.1236457842675458</v>
      </c>
      <c r="H5" s="20"/>
      <c r="I5" s="28" t="s">
        <v>4</v>
      </c>
      <c r="J5" s="29">
        <v>957397</v>
      </c>
      <c r="K5" s="30" t="s">
        <v>129</v>
      </c>
      <c r="L5" s="31">
        <v>6639</v>
      </c>
      <c r="M5" s="29">
        <v>1106</v>
      </c>
      <c r="N5" s="33">
        <f>M5/J5</f>
        <v>1.1552156524409414E-3</v>
      </c>
      <c r="O5" s="31">
        <f>L5/M5</f>
        <v>6.0027124773960221</v>
      </c>
      <c r="Q5" s="5" t="s">
        <v>382</v>
      </c>
      <c r="R5" s="3">
        <v>400000</v>
      </c>
      <c r="S5" s="2" t="s">
        <v>132</v>
      </c>
      <c r="T5" s="1">
        <v>30000</v>
      </c>
      <c r="U5" s="3">
        <v>800</v>
      </c>
      <c r="V5" s="32">
        <f t="shared" ref="V5:V6" si="0">U5/R5</f>
        <v>2E-3</v>
      </c>
      <c r="W5" s="1">
        <f t="shared" ref="W5:W6" si="1">T5/U5</f>
        <v>37.5</v>
      </c>
    </row>
    <row r="6" spans="1:23" ht="36" customHeight="1" x14ac:dyDescent="0.2">
      <c r="A6" s="5" t="s">
        <v>10</v>
      </c>
      <c r="B6" s="3">
        <v>1800000</v>
      </c>
      <c r="C6" s="2" t="s">
        <v>9</v>
      </c>
      <c r="D6" s="1">
        <v>50415</v>
      </c>
      <c r="E6" s="2">
        <v>19</v>
      </c>
      <c r="F6" s="15">
        <f>E6/B6</f>
        <v>1.0555555555555555E-5</v>
      </c>
      <c r="G6" s="1">
        <f>D6/E6</f>
        <v>2653.4210526315787</v>
      </c>
      <c r="H6" s="20"/>
      <c r="I6" s="5" t="s">
        <v>110</v>
      </c>
      <c r="J6" s="3">
        <v>400000</v>
      </c>
      <c r="K6" s="2" t="s">
        <v>132</v>
      </c>
      <c r="L6" s="1">
        <v>21188</v>
      </c>
      <c r="M6" s="3">
        <v>1539</v>
      </c>
      <c r="N6" s="33">
        <f t="shared" ref="N6:N8" si="2">M6/J6</f>
        <v>3.8474999999999998E-3</v>
      </c>
      <c r="O6" s="1">
        <f t="shared" ref="O6:O8" si="3">L6/M6</f>
        <v>13.767381416504223</v>
      </c>
      <c r="Q6" s="5" t="s">
        <v>109</v>
      </c>
      <c r="R6" s="3">
        <v>200000</v>
      </c>
      <c r="S6" s="2" t="s">
        <v>132</v>
      </c>
      <c r="T6" s="1">
        <v>8000</v>
      </c>
      <c r="U6" s="3">
        <v>150</v>
      </c>
      <c r="V6" s="32">
        <f t="shared" si="0"/>
        <v>7.5000000000000002E-4</v>
      </c>
      <c r="W6" s="1">
        <f t="shared" si="1"/>
        <v>53.333333333333336</v>
      </c>
    </row>
    <row r="7" spans="1:23" ht="36" customHeight="1" x14ac:dyDescent="0.2">
      <c r="A7" s="5" t="s">
        <v>110</v>
      </c>
      <c r="B7" s="3">
        <v>400000</v>
      </c>
      <c r="C7" s="2" t="s">
        <v>132</v>
      </c>
      <c r="D7" s="1">
        <v>21188</v>
      </c>
      <c r="E7" s="3">
        <v>1539</v>
      </c>
      <c r="F7" s="15">
        <f t="shared" ref="F7:F9" si="4">E7/B7</f>
        <v>3.8474999999999998E-3</v>
      </c>
      <c r="G7" s="1">
        <f t="shared" ref="G7:G9" si="5">D7/E7</f>
        <v>13.767381416504223</v>
      </c>
      <c r="H7"/>
      <c r="I7" s="5" t="s">
        <v>109</v>
      </c>
      <c r="J7" s="3">
        <v>200000</v>
      </c>
      <c r="K7" s="2" t="s">
        <v>132</v>
      </c>
      <c r="L7" s="1">
        <v>8585</v>
      </c>
      <c r="M7" s="3">
        <v>290</v>
      </c>
      <c r="N7" s="33">
        <f t="shared" si="2"/>
        <v>1.4499999999999999E-3</v>
      </c>
      <c r="O7" s="1">
        <f t="shared" si="3"/>
        <v>29.603448275862068</v>
      </c>
      <c r="Q7" s="5" t="s">
        <v>380</v>
      </c>
      <c r="R7" s="3"/>
      <c r="S7" s="2" t="s">
        <v>381</v>
      </c>
      <c r="T7" s="1">
        <v>250</v>
      </c>
      <c r="U7" s="3">
        <v>162</v>
      </c>
      <c r="V7" s="32"/>
      <c r="W7" s="1">
        <f t="shared" ref="W7" si="6">T7/U7</f>
        <v>1.5432098765432098</v>
      </c>
    </row>
    <row r="8" spans="1:23" ht="36" customHeight="1" x14ac:dyDescent="0.2">
      <c r="A8" s="5" t="s">
        <v>109</v>
      </c>
      <c r="B8" s="3">
        <v>200000</v>
      </c>
      <c r="C8" s="2" t="s">
        <v>132</v>
      </c>
      <c r="D8" s="1">
        <v>8585</v>
      </c>
      <c r="E8" s="3">
        <v>290</v>
      </c>
      <c r="F8" s="15">
        <f t="shared" si="4"/>
        <v>1.4499999999999999E-3</v>
      </c>
      <c r="G8" s="1">
        <f t="shared" si="5"/>
        <v>29.603448275862068</v>
      </c>
      <c r="H8"/>
      <c r="I8" s="5" t="s">
        <v>113</v>
      </c>
      <c r="J8" s="3">
        <v>100000</v>
      </c>
      <c r="K8" s="2" t="s">
        <v>132</v>
      </c>
      <c r="L8" s="1">
        <v>6023</v>
      </c>
      <c r="M8" s="3">
        <v>120</v>
      </c>
      <c r="N8" s="33">
        <f t="shared" si="2"/>
        <v>1.1999999999999999E-3</v>
      </c>
      <c r="O8" s="1">
        <f t="shared" si="3"/>
        <v>50.19166666666667</v>
      </c>
      <c r="Q8" s="16"/>
      <c r="R8" s="16"/>
      <c r="S8" s="16"/>
      <c r="T8" s="51">
        <f>SUM(T1:T7)</f>
        <v>70235</v>
      </c>
      <c r="U8" s="52">
        <f>SUM(U1:U7)</f>
        <v>2103</v>
      </c>
      <c r="V8" s="4"/>
      <c r="W8" s="51">
        <f>T8/U8</f>
        <v>33.397527341892534</v>
      </c>
    </row>
    <row r="9" spans="1:23" ht="36" customHeight="1" x14ac:dyDescent="0.2">
      <c r="A9" s="5" t="s">
        <v>113</v>
      </c>
      <c r="B9" s="3">
        <v>100000</v>
      </c>
      <c r="C9" s="2" t="s">
        <v>132</v>
      </c>
      <c r="D9" s="1">
        <v>6023</v>
      </c>
      <c r="E9" s="3">
        <v>288</v>
      </c>
      <c r="F9" s="15">
        <f t="shared" si="4"/>
        <v>2.8800000000000002E-3</v>
      </c>
      <c r="G9" s="1">
        <f t="shared" si="5"/>
        <v>20.913194444444443</v>
      </c>
      <c r="H9"/>
      <c r="I9" s="5" t="s">
        <v>380</v>
      </c>
      <c r="J9" s="3"/>
      <c r="K9" s="2" t="s">
        <v>381</v>
      </c>
      <c r="L9" s="1">
        <v>250</v>
      </c>
      <c r="M9" s="3">
        <v>108</v>
      </c>
      <c r="N9" s="14"/>
      <c r="O9" s="1">
        <f t="shared" ref="O9" si="7">L9/M9</f>
        <v>2.3148148148148149</v>
      </c>
      <c r="Q9" s="16"/>
      <c r="R9" s="16"/>
      <c r="S9" s="16"/>
      <c r="T9" s="34"/>
      <c r="U9" s="35"/>
      <c r="V9" s="21"/>
      <c r="W9" s="34"/>
    </row>
    <row r="10" spans="1:23" ht="36" customHeight="1" x14ac:dyDescent="0.2">
      <c r="A10" s="5" t="s">
        <v>12</v>
      </c>
      <c r="B10" s="3">
        <v>536278</v>
      </c>
      <c r="C10" s="2" t="s">
        <v>132</v>
      </c>
      <c r="D10" s="1">
        <v>3500</v>
      </c>
      <c r="E10" s="3">
        <v>1096</v>
      </c>
      <c r="F10" s="15">
        <f>E10/B10</f>
        <v>2.0437161323045138E-3</v>
      </c>
      <c r="G10" s="1">
        <f>D10/E10</f>
        <v>3.1934306569343067</v>
      </c>
      <c r="H10" s="20"/>
      <c r="I10" s="16"/>
      <c r="J10" s="16"/>
      <c r="K10" s="16"/>
      <c r="L10" s="22">
        <f>SUM(L3:L9)</f>
        <v>79786</v>
      </c>
      <c r="M10" s="23">
        <f>SUM(M3:M9)</f>
        <v>4615</v>
      </c>
      <c r="N10" s="4"/>
      <c r="O10" s="22">
        <f>L10/M10</f>
        <v>17.288407367280605</v>
      </c>
      <c r="Q10" s="16"/>
      <c r="R10" s="16"/>
      <c r="S10" s="16"/>
      <c r="T10" s="34"/>
      <c r="U10" s="35"/>
      <c r="V10" s="21"/>
      <c r="W10" s="34"/>
    </row>
    <row r="11" spans="1:23" ht="36" customHeight="1" x14ac:dyDescent="0.2">
      <c r="B11" s="4"/>
      <c r="C11" s="4"/>
      <c r="D11" s="11">
        <f>SUM(D4:D10)</f>
        <v>162498</v>
      </c>
      <c r="E11" s="12">
        <f>SUM(E4:E10)</f>
        <v>8978</v>
      </c>
      <c r="F11" s="4"/>
      <c r="G11" s="11">
        <f>D11/E11</f>
        <v>18.099576743149921</v>
      </c>
      <c r="H11" s="20"/>
      <c r="J11" s="4"/>
      <c r="K11" s="21"/>
      <c r="L11" s="34"/>
      <c r="M11" s="35"/>
      <c r="N11" s="21"/>
      <c r="O11" s="34"/>
      <c r="R11" s="4"/>
      <c r="S11" s="21"/>
      <c r="T11" s="34"/>
      <c r="U11" s="35"/>
      <c r="V11" s="21"/>
      <c r="W11" s="34"/>
    </row>
    <row r="12" spans="1:23" ht="36" customHeight="1" x14ac:dyDescent="0.2">
      <c r="H12" s="20"/>
    </row>
    <row r="13" spans="1:23" x14ac:dyDescent="0.2">
      <c r="H13" s="20"/>
    </row>
    <row r="14" spans="1:23" x14ac:dyDescent="0.2">
      <c r="H14" s="20"/>
    </row>
    <row r="15" spans="1:23" x14ac:dyDescent="0.2">
      <c r="H15" s="20"/>
    </row>
    <row r="16" spans="1:23" x14ac:dyDescent="0.2">
      <c r="H16" s="20"/>
    </row>
    <row r="17" spans="8:8" x14ac:dyDescent="0.2">
      <c r="H17" s="20"/>
    </row>
    <row r="18" spans="8:8" x14ac:dyDescent="0.2">
      <c r="H18" s="20"/>
    </row>
    <row r="19" spans="8:8" x14ac:dyDescent="0.2">
      <c r="H19" s="20"/>
    </row>
    <row r="20" spans="8:8" x14ac:dyDescent="0.2">
      <c r="H20" s="20"/>
    </row>
    <row r="21" spans="8:8" x14ac:dyDescent="0.2">
      <c r="H21" s="20"/>
    </row>
    <row r="22" spans="8:8" x14ac:dyDescent="0.2">
      <c r="H22" s="20"/>
    </row>
    <row r="23" spans="8:8" x14ac:dyDescent="0.2">
      <c r="H23" s="20"/>
    </row>
    <row r="24" spans="8:8" x14ac:dyDescent="0.2">
      <c r="H24" s="20"/>
    </row>
    <row r="25" spans="8:8" x14ac:dyDescent="0.2">
      <c r="H25" s="20"/>
    </row>
    <row r="26" spans="8:8" x14ac:dyDescent="0.2">
      <c r="H26" s="20"/>
    </row>
    <row r="27" spans="8:8" x14ac:dyDescent="0.2">
      <c r="H27" s="20"/>
    </row>
    <row r="28" spans="8:8" x14ac:dyDescent="0.2">
      <c r="H28" s="20"/>
    </row>
  </sheetData>
  <mergeCells count="2">
    <mergeCell ref="D2:G2"/>
    <mergeCell ref="T2:W2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="120" zoomScaleNormal="120" zoomScalePageLayoutView="150" workbookViewId="0">
      <selection activeCell="D19" sqref="D19"/>
    </sheetView>
  </sheetViews>
  <sheetFormatPr baseColWidth="10" defaultRowHeight="16" x14ac:dyDescent="0.2"/>
  <cols>
    <col min="1" max="1" width="54.5" customWidth="1"/>
    <col min="2" max="2" width="24.6640625" style="4" customWidth="1"/>
    <col min="3" max="3" width="2.33203125" customWidth="1"/>
    <col min="4" max="4" width="54.5" customWidth="1"/>
    <col min="5" max="5" width="24.6640625" style="4" customWidth="1"/>
    <col min="6" max="6" width="2.6640625" customWidth="1"/>
    <col min="7" max="7" width="54.5" customWidth="1"/>
    <col min="8" max="8" width="24.6640625" style="4" customWidth="1"/>
  </cols>
  <sheetData>
    <row r="1" spans="1:8" ht="37" x14ac:dyDescent="0.45">
      <c r="A1" s="37" t="s">
        <v>184</v>
      </c>
      <c r="B1" s="38"/>
      <c r="D1" s="37"/>
      <c r="E1" s="38"/>
      <c r="G1" s="37"/>
      <c r="H1" s="38"/>
    </row>
    <row r="2" spans="1:8" ht="9" customHeight="1" x14ac:dyDescent="0.2">
      <c r="A2" s="36"/>
      <c r="B2" s="38"/>
      <c r="D2" s="36"/>
      <c r="E2" s="38"/>
      <c r="G2" s="36"/>
      <c r="H2" s="38"/>
    </row>
    <row r="3" spans="1:8" ht="21" x14ac:dyDescent="0.2">
      <c r="A3" s="96" t="s">
        <v>186</v>
      </c>
      <c r="B3" s="96" t="s">
        <v>142</v>
      </c>
      <c r="D3" s="97" t="s">
        <v>185</v>
      </c>
      <c r="E3" s="97" t="s">
        <v>142</v>
      </c>
      <c r="G3" s="98" t="s">
        <v>446</v>
      </c>
      <c r="H3" s="97" t="s">
        <v>142</v>
      </c>
    </row>
    <row r="4" spans="1:8" x14ac:dyDescent="0.2">
      <c r="A4" s="7" t="s">
        <v>143</v>
      </c>
      <c r="B4" s="7">
        <v>48370</v>
      </c>
      <c r="D4" s="7" t="s">
        <v>143</v>
      </c>
      <c r="E4" s="7">
        <v>47100</v>
      </c>
      <c r="G4" s="7" t="s">
        <v>143</v>
      </c>
      <c r="H4" s="7">
        <v>29489</v>
      </c>
    </row>
    <row r="5" spans="1:8" x14ac:dyDescent="0.2">
      <c r="A5" s="7" t="s">
        <v>144</v>
      </c>
      <c r="B5" s="7">
        <v>15787</v>
      </c>
      <c r="D5" s="7" t="s">
        <v>144</v>
      </c>
      <c r="E5" s="7">
        <v>15701</v>
      </c>
      <c r="G5" s="7" t="s">
        <v>144</v>
      </c>
      <c r="H5" s="7">
        <v>12245</v>
      </c>
    </row>
    <row r="6" spans="1:8" x14ac:dyDescent="0.2">
      <c r="A6" s="7" t="s">
        <v>146</v>
      </c>
      <c r="B6" s="7">
        <v>8695</v>
      </c>
      <c r="D6" s="7" t="s">
        <v>145</v>
      </c>
      <c r="E6" s="7">
        <v>6383</v>
      </c>
      <c r="G6" s="7" t="s">
        <v>383</v>
      </c>
      <c r="H6" s="7">
        <v>7483</v>
      </c>
    </row>
    <row r="7" spans="1:8" x14ac:dyDescent="0.2">
      <c r="A7" s="7" t="s">
        <v>187</v>
      </c>
      <c r="B7" s="7">
        <v>9027</v>
      </c>
      <c r="D7" s="7" t="s">
        <v>146</v>
      </c>
      <c r="E7" s="7">
        <v>6369</v>
      </c>
      <c r="G7" s="7" t="s">
        <v>145</v>
      </c>
      <c r="H7" s="7">
        <v>5845</v>
      </c>
    </row>
    <row r="8" spans="1:8" x14ac:dyDescent="0.2">
      <c r="A8" s="7" t="s">
        <v>145</v>
      </c>
      <c r="B8" s="7">
        <v>6060</v>
      </c>
      <c r="D8" s="7" t="s">
        <v>147</v>
      </c>
      <c r="E8" s="7">
        <v>4455</v>
      </c>
      <c r="G8" s="7" t="s">
        <v>384</v>
      </c>
      <c r="H8" s="7">
        <v>5594</v>
      </c>
    </row>
    <row r="9" spans="1:8" x14ac:dyDescent="0.2">
      <c r="A9" s="7" t="s">
        <v>188</v>
      </c>
      <c r="B9" s="7">
        <v>5927</v>
      </c>
      <c r="D9" s="7" t="s">
        <v>148</v>
      </c>
      <c r="E9" s="7">
        <v>4477</v>
      </c>
      <c r="G9" s="7" t="s">
        <v>385</v>
      </c>
      <c r="H9" s="7">
        <v>5281</v>
      </c>
    </row>
    <row r="10" spans="1:8" x14ac:dyDescent="0.2">
      <c r="A10" s="7" t="s">
        <v>189</v>
      </c>
      <c r="B10" s="7">
        <v>5103</v>
      </c>
      <c r="D10" s="7" t="s">
        <v>149</v>
      </c>
      <c r="E10" s="7">
        <v>3967</v>
      </c>
      <c r="G10" s="7" t="s">
        <v>386</v>
      </c>
      <c r="H10" s="7">
        <v>4533</v>
      </c>
    </row>
    <row r="11" spans="1:8" x14ac:dyDescent="0.2">
      <c r="A11" s="7" t="s">
        <v>190</v>
      </c>
      <c r="B11" s="7">
        <v>4348</v>
      </c>
      <c r="D11" s="7" t="s">
        <v>150</v>
      </c>
      <c r="E11" s="7">
        <v>4232</v>
      </c>
      <c r="G11" s="7" t="s">
        <v>147</v>
      </c>
      <c r="H11" s="7">
        <v>2224</v>
      </c>
    </row>
    <row r="12" spans="1:8" x14ac:dyDescent="0.2">
      <c r="A12" s="7" t="s">
        <v>191</v>
      </c>
      <c r="B12" s="7">
        <v>3940</v>
      </c>
      <c r="D12" s="7" t="s">
        <v>151</v>
      </c>
      <c r="E12" s="7">
        <v>3293</v>
      </c>
      <c r="G12" s="7" t="s">
        <v>387</v>
      </c>
      <c r="H12" s="7">
        <v>3069</v>
      </c>
    </row>
    <row r="13" spans="1:8" x14ac:dyDescent="0.2">
      <c r="A13" s="7" t="s">
        <v>147</v>
      </c>
      <c r="B13" s="7">
        <v>3535</v>
      </c>
      <c r="D13" s="7" t="s">
        <v>133</v>
      </c>
      <c r="E13" s="7">
        <v>2709</v>
      </c>
      <c r="G13" s="7" t="s">
        <v>388</v>
      </c>
      <c r="H13" s="7">
        <v>3198</v>
      </c>
    </row>
    <row r="14" spans="1:8" x14ac:dyDescent="0.2">
      <c r="A14" s="7" t="s">
        <v>152</v>
      </c>
      <c r="B14" s="7">
        <v>2967</v>
      </c>
      <c r="D14" s="7" t="s">
        <v>152</v>
      </c>
      <c r="E14" s="7">
        <v>2448</v>
      </c>
      <c r="G14" s="7" t="s">
        <v>389</v>
      </c>
      <c r="H14" s="7">
        <v>2722</v>
      </c>
    </row>
    <row r="15" spans="1:8" x14ac:dyDescent="0.2">
      <c r="A15" s="7" t="s">
        <v>164</v>
      </c>
      <c r="B15" s="7">
        <v>2711</v>
      </c>
      <c r="D15" s="7" t="s">
        <v>153</v>
      </c>
      <c r="E15" s="7">
        <v>2999</v>
      </c>
      <c r="G15" s="7" t="s">
        <v>390</v>
      </c>
      <c r="H15" s="7">
        <v>2238</v>
      </c>
    </row>
    <row r="16" spans="1:8" x14ac:dyDescent="0.2">
      <c r="A16" s="7" t="s">
        <v>192</v>
      </c>
      <c r="B16" s="7">
        <v>2849</v>
      </c>
      <c r="D16" s="7" t="s">
        <v>154</v>
      </c>
      <c r="E16" s="7">
        <v>2232</v>
      </c>
      <c r="G16" s="7" t="s">
        <v>153</v>
      </c>
      <c r="H16" s="7">
        <v>2523</v>
      </c>
    </row>
    <row r="17" spans="1:8" x14ac:dyDescent="0.2">
      <c r="A17" s="7" t="s">
        <v>193</v>
      </c>
      <c r="B17" s="7">
        <v>2659</v>
      </c>
      <c r="D17" s="7" t="s">
        <v>155</v>
      </c>
      <c r="E17" s="7">
        <v>2294</v>
      </c>
      <c r="G17" s="7" t="s">
        <v>391</v>
      </c>
      <c r="H17" s="7">
        <v>2621</v>
      </c>
    </row>
    <row r="18" spans="1:8" x14ac:dyDescent="0.2">
      <c r="A18" s="7" t="s">
        <v>194</v>
      </c>
      <c r="B18" s="7">
        <v>2628</v>
      </c>
      <c r="D18" s="7" t="s">
        <v>156</v>
      </c>
      <c r="E18" s="7">
        <v>2046</v>
      </c>
      <c r="G18" s="7" t="s">
        <v>392</v>
      </c>
      <c r="H18" s="7">
        <v>2198</v>
      </c>
    </row>
    <row r="19" spans="1:8" x14ac:dyDescent="0.2">
      <c r="A19" s="7" t="s">
        <v>161</v>
      </c>
      <c r="B19" s="7">
        <v>2217</v>
      </c>
      <c r="D19" s="7" t="s">
        <v>157</v>
      </c>
      <c r="E19" s="7">
        <v>2005</v>
      </c>
      <c r="G19" s="7" t="s">
        <v>146</v>
      </c>
      <c r="H19" s="7">
        <v>2053</v>
      </c>
    </row>
    <row r="20" spans="1:8" x14ac:dyDescent="0.2">
      <c r="A20" s="7" t="s">
        <v>195</v>
      </c>
      <c r="B20" s="7">
        <v>2429</v>
      </c>
      <c r="D20" s="7" t="s">
        <v>158</v>
      </c>
      <c r="E20" s="7">
        <v>1583</v>
      </c>
      <c r="G20" s="7" t="s">
        <v>393</v>
      </c>
      <c r="H20" s="7">
        <v>2422</v>
      </c>
    </row>
    <row r="21" spans="1:8" x14ac:dyDescent="0.2">
      <c r="A21" s="7" t="s">
        <v>196</v>
      </c>
      <c r="B21" s="7">
        <v>2239</v>
      </c>
      <c r="D21" s="7" t="s">
        <v>159</v>
      </c>
      <c r="E21" s="7">
        <v>1555</v>
      </c>
      <c r="G21" s="7" t="s">
        <v>138</v>
      </c>
      <c r="H21" s="7">
        <v>2231</v>
      </c>
    </row>
    <row r="22" spans="1:8" x14ac:dyDescent="0.2">
      <c r="A22" s="7" t="s">
        <v>197</v>
      </c>
      <c r="B22" s="7">
        <v>2207</v>
      </c>
      <c r="D22" s="7" t="s">
        <v>160</v>
      </c>
      <c r="E22" s="7">
        <v>1703</v>
      </c>
      <c r="G22" s="7" t="s">
        <v>394</v>
      </c>
      <c r="H22" s="7">
        <v>1542</v>
      </c>
    </row>
    <row r="23" spans="1:8" x14ac:dyDescent="0.2">
      <c r="A23" s="7" t="s">
        <v>198</v>
      </c>
      <c r="B23" s="7">
        <v>2074</v>
      </c>
      <c r="D23" s="7" t="s">
        <v>161</v>
      </c>
      <c r="E23" s="7">
        <v>1659</v>
      </c>
      <c r="G23" s="7" t="s">
        <v>395</v>
      </c>
      <c r="H23" s="7">
        <v>2027</v>
      </c>
    </row>
    <row r="24" spans="1:8" x14ac:dyDescent="0.2">
      <c r="A24" s="7" t="s">
        <v>199</v>
      </c>
      <c r="B24" s="7">
        <v>1869</v>
      </c>
      <c r="D24" s="7" t="s">
        <v>162</v>
      </c>
      <c r="E24" s="7">
        <v>1283</v>
      </c>
      <c r="G24" s="7" t="s">
        <v>163</v>
      </c>
      <c r="H24" s="7">
        <v>1588</v>
      </c>
    </row>
    <row r="25" spans="1:8" x14ac:dyDescent="0.2">
      <c r="A25" s="7" t="s">
        <v>200</v>
      </c>
      <c r="B25" s="7">
        <v>1946</v>
      </c>
      <c r="D25" s="7" t="s">
        <v>135</v>
      </c>
      <c r="E25" s="7">
        <v>1700</v>
      </c>
      <c r="G25" s="7" t="s">
        <v>396</v>
      </c>
      <c r="H25" s="7">
        <v>1780</v>
      </c>
    </row>
    <row r="26" spans="1:8" x14ac:dyDescent="0.2">
      <c r="A26" s="7" t="s">
        <v>157</v>
      </c>
      <c r="B26" s="7">
        <v>1836</v>
      </c>
      <c r="D26" s="7" t="s">
        <v>163</v>
      </c>
      <c r="E26" s="7">
        <v>1378</v>
      </c>
      <c r="G26" s="7" t="s">
        <v>157</v>
      </c>
      <c r="H26" s="7">
        <v>1514</v>
      </c>
    </row>
    <row r="27" spans="1:8" x14ac:dyDescent="0.2">
      <c r="A27" s="7" t="s">
        <v>171</v>
      </c>
      <c r="B27" s="7">
        <v>1340</v>
      </c>
      <c r="D27" s="7" t="s">
        <v>164</v>
      </c>
      <c r="E27" s="7">
        <v>1417</v>
      </c>
      <c r="G27" s="7" t="s">
        <v>397</v>
      </c>
      <c r="H27" s="7">
        <v>1342</v>
      </c>
    </row>
    <row r="28" spans="1:8" x14ac:dyDescent="0.2">
      <c r="A28" s="7" t="s">
        <v>201</v>
      </c>
      <c r="B28" s="7">
        <v>1750</v>
      </c>
      <c r="D28" s="7" t="s">
        <v>165</v>
      </c>
      <c r="E28" s="7">
        <v>1299</v>
      </c>
      <c r="G28" s="7" t="s">
        <v>398</v>
      </c>
      <c r="H28" s="7">
        <v>1607</v>
      </c>
    </row>
    <row r="29" spans="1:8" x14ac:dyDescent="0.2">
      <c r="A29" s="7" t="s">
        <v>202</v>
      </c>
      <c r="B29" s="7">
        <v>1717</v>
      </c>
      <c r="D29" s="7" t="s">
        <v>134</v>
      </c>
      <c r="E29" s="7">
        <v>2083</v>
      </c>
      <c r="G29" s="7" t="s">
        <v>399</v>
      </c>
      <c r="H29" s="7">
        <v>1477</v>
      </c>
    </row>
    <row r="30" spans="1:8" x14ac:dyDescent="0.2">
      <c r="A30" s="7" t="s">
        <v>175</v>
      </c>
      <c r="B30" s="7">
        <v>1720</v>
      </c>
      <c r="D30" s="7" t="s">
        <v>166</v>
      </c>
      <c r="E30" s="7">
        <v>1232</v>
      </c>
      <c r="G30" s="7" t="s">
        <v>400</v>
      </c>
      <c r="H30" s="7">
        <v>1490</v>
      </c>
    </row>
    <row r="31" spans="1:8" x14ac:dyDescent="0.2">
      <c r="A31" s="7" t="s">
        <v>203</v>
      </c>
      <c r="B31" s="7">
        <v>1596</v>
      </c>
      <c r="D31" s="7" t="s">
        <v>167</v>
      </c>
      <c r="E31" s="7">
        <v>1210</v>
      </c>
      <c r="G31" s="7" t="s">
        <v>175</v>
      </c>
      <c r="H31" s="7">
        <v>1410</v>
      </c>
    </row>
    <row r="32" spans="1:8" x14ac:dyDescent="0.2">
      <c r="A32" s="7" t="s">
        <v>204</v>
      </c>
      <c r="B32" s="7">
        <v>1544</v>
      </c>
      <c r="D32" s="7" t="s">
        <v>168</v>
      </c>
      <c r="E32" s="7">
        <v>1249</v>
      </c>
      <c r="G32" s="7" t="s">
        <v>401</v>
      </c>
      <c r="H32" s="7">
        <v>1480</v>
      </c>
    </row>
    <row r="33" spans="1:8" x14ac:dyDescent="0.2">
      <c r="A33" s="7" t="s">
        <v>205</v>
      </c>
      <c r="B33" s="7">
        <v>1452</v>
      </c>
      <c r="D33" s="7" t="s">
        <v>170</v>
      </c>
      <c r="E33" s="7">
        <v>1194</v>
      </c>
      <c r="G33" s="7" t="s">
        <v>402</v>
      </c>
      <c r="H33" s="7">
        <v>1496</v>
      </c>
    </row>
    <row r="34" spans="1:8" x14ac:dyDescent="0.2">
      <c r="A34" s="7" t="s">
        <v>173</v>
      </c>
      <c r="B34" s="7">
        <v>1479</v>
      </c>
      <c r="D34" s="7" t="s">
        <v>169</v>
      </c>
      <c r="E34" s="7">
        <v>1252</v>
      </c>
      <c r="G34" s="7" t="s">
        <v>403</v>
      </c>
      <c r="H34" s="7">
        <v>922</v>
      </c>
    </row>
    <row r="35" spans="1:8" x14ac:dyDescent="0.2">
      <c r="A35" s="7" t="s">
        <v>206</v>
      </c>
      <c r="B35" s="7">
        <v>1387</v>
      </c>
      <c r="D35" s="7" t="s">
        <v>171</v>
      </c>
      <c r="E35" s="7">
        <v>842</v>
      </c>
      <c r="G35" s="7" t="s">
        <v>404</v>
      </c>
      <c r="H35" s="7">
        <v>1192</v>
      </c>
    </row>
    <row r="36" spans="1:8" x14ac:dyDescent="0.2">
      <c r="A36" s="7" t="s">
        <v>207</v>
      </c>
      <c r="B36" s="7">
        <v>1315</v>
      </c>
      <c r="D36" s="7" t="s">
        <v>172</v>
      </c>
      <c r="E36" s="7">
        <v>1192</v>
      </c>
      <c r="G36" s="7" t="s">
        <v>405</v>
      </c>
      <c r="H36" s="7">
        <v>1313</v>
      </c>
    </row>
    <row r="37" spans="1:8" x14ac:dyDescent="0.2">
      <c r="A37" s="7" t="s">
        <v>208</v>
      </c>
      <c r="B37" s="7">
        <v>1293</v>
      </c>
      <c r="D37" s="7" t="s">
        <v>173</v>
      </c>
      <c r="E37" s="7">
        <v>1110</v>
      </c>
      <c r="G37" s="7" t="s">
        <v>289</v>
      </c>
      <c r="H37" s="7">
        <v>1009</v>
      </c>
    </row>
    <row r="38" spans="1:8" x14ac:dyDescent="0.2">
      <c r="A38" s="7" t="s">
        <v>209</v>
      </c>
      <c r="B38" s="7">
        <v>1124</v>
      </c>
      <c r="D38" s="7" t="s">
        <v>137</v>
      </c>
      <c r="E38" s="7">
        <v>1051</v>
      </c>
      <c r="G38" s="7" t="s">
        <v>139</v>
      </c>
      <c r="H38" s="7">
        <v>1165</v>
      </c>
    </row>
    <row r="39" spans="1:8" x14ac:dyDescent="0.2">
      <c r="A39" s="7" t="s">
        <v>210</v>
      </c>
      <c r="B39" s="7">
        <v>1174</v>
      </c>
      <c r="D39" s="7" t="s">
        <v>174</v>
      </c>
      <c r="E39" s="7">
        <v>961</v>
      </c>
      <c r="G39" s="7" t="s">
        <v>406</v>
      </c>
      <c r="H39" s="7">
        <v>955</v>
      </c>
    </row>
    <row r="40" spans="1:8" x14ac:dyDescent="0.2">
      <c r="A40" s="7" t="s">
        <v>168</v>
      </c>
      <c r="B40" s="7">
        <v>1117</v>
      </c>
      <c r="D40" s="7" t="s">
        <v>175</v>
      </c>
      <c r="E40" s="7">
        <v>1141</v>
      </c>
      <c r="G40" s="7" t="s">
        <v>407</v>
      </c>
      <c r="H40" s="7">
        <v>1079</v>
      </c>
    </row>
    <row r="41" spans="1:8" x14ac:dyDescent="0.2">
      <c r="A41" s="7" t="s">
        <v>163</v>
      </c>
      <c r="B41" s="7">
        <v>1189</v>
      </c>
      <c r="D41" s="7" t="s">
        <v>176</v>
      </c>
      <c r="E41" s="7">
        <v>1047</v>
      </c>
      <c r="G41" s="7" t="s">
        <v>295</v>
      </c>
      <c r="H41" s="7">
        <v>1010</v>
      </c>
    </row>
    <row r="42" spans="1:8" x14ac:dyDescent="0.2">
      <c r="A42" s="7" t="s">
        <v>211</v>
      </c>
      <c r="B42" s="7">
        <v>1197</v>
      </c>
      <c r="D42" s="7" t="s">
        <v>177</v>
      </c>
      <c r="E42" s="7">
        <v>1380</v>
      </c>
      <c r="G42" s="7" t="s">
        <v>408</v>
      </c>
      <c r="H42" s="7">
        <v>1007</v>
      </c>
    </row>
    <row r="43" spans="1:8" x14ac:dyDescent="0.2">
      <c r="A43" s="7" t="s">
        <v>212</v>
      </c>
      <c r="B43" s="7">
        <v>1135</v>
      </c>
      <c r="D43" s="7" t="s">
        <v>178</v>
      </c>
      <c r="E43" s="7">
        <v>1073</v>
      </c>
      <c r="G43" s="7" t="s">
        <v>409</v>
      </c>
      <c r="H43" s="7">
        <v>910</v>
      </c>
    </row>
    <row r="44" spans="1:8" x14ac:dyDescent="0.2">
      <c r="A44" s="7" t="s">
        <v>213</v>
      </c>
      <c r="B44" s="7">
        <v>1152</v>
      </c>
      <c r="D44" s="7" t="s">
        <v>179</v>
      </c>
      <c r="E44" s="7">
        <v>1150</v>
      </c>
      <c r="G44" s="7" t="s">
        <v>152</v>
      </c>
      <c r="H44" s="7">
        <v>842</v>
      </c>
    </row>
    <row r="45" spans="1:8" x14ac:dyDescent="0.2">
      <c r="A45" s="7" t="s">
        <v>214</v>
      </c>
      <c r="B45" s="7">
        <v>1109</v>
      </c>
      <c r="D45" s="7" t="s">
        <v>138</v>
      </c>
      <c r="E45" s="7">
        <v>840</v>
      </c>
      <c r="G45" s="7" t="s">
        <v>410</v>
      </c>
      <c r="H45" s="7">
        <v>826</v>
      </c>
    </row>
    <row r="46" spans="1:8" x14ac:dyDescent="0.2">
      <c r="A46" s="7" t="s">
        <v>159</v>
      </c>
      <c r="B46" s="7">
        <v>1075</v>
      </c>
      <c r="D46" s="7" t="s">
        <v>180</v>
      </c>
      <c r="E46" s="7">
        <v>732</v>
      </c>
      <c r="G46" s="7" t="s">
        <v>411</v>
      </c>
      <c r="H46" s="7">
        <v>944</v>
      </c>
    </row>
    <row r="47" spans="1:8" x14ac:dyDescent="0.2">
      <c r="A47" s="7" t="s">
        <v>215</v>
      </c>
      <c r="B47" s="7">
        <v>676</v>
      </c>
      <c r="D47" s="7" t="s">
        <v>139</v>
      </c>
      <c r="E47" s="7">
        <v>735</v>
      </c>
      <c r="G47" s="7" t="s">
        <v>412</v>
      </c>
      <c r="H47" s="7">
        <v>843</v>
      </c>
    </row>
    <row r="48" spans="1:8" x14ac:dyDescent="0.2">
      <c r="A48" s="7" t="s">
        <v>216</v>
      </c>
      <c r="B48" s="7">
        <v>963</v>
      </c>
      <c r="D48" s="7" t="s">
        <v>181</v>
      </c>
      <c r="E48" s="7">
        <v>718</v>
      </c>
      <c r="G48" s="7" t="s">
        <v>413</v>
      </c>
      <c r="H48" s="7">
        <v>863</v>
      </c>
    </row>
    <row r="49" spans="1:8" x14ac:dyDescent="0.2">
      <c r="A49" s="7" t="s">
        <v>217</v>
      </c>
      <c r="B49" s="7">
        <v>958</v>
      </c>
      <c r="D49" s="7" t="s">
        <v>141</v>
      </c>
      <c r="E49" s="7">
        <v>659</v>
      </c>
      <c r="G49" s="7" t="s">
        <v>414</v>
      </c>
      <c r="H49" s="7">
        <v>927</v>
      </c>
    </row>
    <row r="50" spans="1:8" x14ac:dyDescent="0.2">
      <c r="A50" s="7" t="s">
        <v>218</v>
      </c>
      <c r="B50" s="7">
        <v>938</v>
      </c>
      <c r="D50" s="7" t="s">
        <v>140</v>
      </c>
      <c r="E50" s="7">
        <v>731</v>
      </c>
      <c r="G50" s="7" t="s">
        <v>164</v>
      </c>
      <c r="H50" s="7">
        <v>825</v>
      </c>
    </row>
    <row r="51" spans="1:8" x14ac:dyDescent="0.2">
      <c r="A51" s="7" t="s">
        <v>219</v>
      </c>
      <c r="B51" s="7">
        <v>841</v>
      </c>
      <c r="D51" s="7" t="s">
        <v>182</v>
      </c>
      <c r="E51" s="7">
        <v>909</v>
      </c>
      <c r="G51" s="7" t="s">
        <v>415</v>
      </c>
      <c r="H51" s="7">
        <v>844</v>
      </c>
    </row>
    <row r="52" spans="1:8" x14ac:dyDescent="0.2">
      <c r="A52" s="7" t="s">
        <v>220</v>
      </c>
      <c r="B52" s="7">
        <v>884</v>
      </c>
      <c r="D52" s="7" t="s">
        <v>183</v>
      </c>
      <c r="E52" s="7">
        <v>713</v>
      </c>
      <c r="G52" s="7" t="s">
        <v>416</v>
      </c>
      <c r="H52" s="7">
        <v>778</v>
      </c>
    </row>
    <row r="53" spans="1:8" x14ac:dyDescent="0.2">
      <c r="A53" s="7" t="s">
        <v>221</v>
      </c>
      <c r="B53" s="7">
        <v>897</v>
      </c>
      <c r="D53" s="7" t="s">
        <v>136</v>
      </c>
      <c r="E53" s="7">
        <v>1107</v>
      </c>
      <c r="G53" s="7" t="s">
        <v>417</v>
      </c>
      <c r="H53" s="7">
        <v>765</v>
      </c>
    </row>
    <row r="54" spans="1:8" x14ac:dyDescent="0.2">
      <c r="A54" s="7" t="s">
        <v>222</v>
      </c>
      <c r="B54" s="7">
        <v>801</v>
      </c>
      <c r="D54" s="7" t="s">
        <v>269</v>
      </c>
      <c r="E54" s="7">
        <v>703</v>
      </c>
      <c r="G54" s="7" t="s">
        <v>149</v>
      </c>
      <c r="H54" s="7">
        <v>373</v>
      </c>
    </row>
    <row r="55" spans="1:8" x14ac:dyDescent="0.2">
      <c r="A55" s="7" t="s">
        <v>223</v>
      </c>
      <c r="B55" s="7">
        <v>835</v>
      </c>
      <c r="D55" s="7" t="s">
        <v>270</v>
      </c>
      <c r="E55" s="7">
        <v>1042</v>
      </c>
      <c r="G55" s="7" t="s">
        <v>148</v>
      </c>
      <c r="H55" s="7">
        <v>364</v>
      </c>
    </row>
    <row r="56" spans="1:8" x14ac:dyDescent="0.2">
      <c r="A56" s="7" t="s">
        <v>224</v>
      </c>
      <c r="B56" s="7">
        <v>743</v>
      </c>
      <c r="D56" s="7" t="s">
        <v>271</v>
      </c>
      <c r="E56" s="7">
        <v>559</v>
      </c>
      <c r="G56" s="7" t="s">
        <v>418</v>
      </c>
      <c r="H56" s="7">
        <v>700</v>
      </c>
    </row>
    <row r="57" spans="1:8" x14ac:dyDescent="0.2">
      <c r="A57" s="7" t="s">
        <v>225</v>
      </c>
      <c r="B57" s="7">
        <v>840</v>
      </c>
      <c r="D57" s="7" t="s">
        <v>272</v>
      </c>
      <c r="E57" s="7">
        <v>545</v>
      </c>
      <c r="G57" s="7" t="s">
        <v>419</v>
      </c>
      <c r="H57" s="7">
        <v>666</v>
      </c>
    </row>
    <row r="58" spans="1:8" x14ac:dyDescent="0.2">
      <c r="A58" s="7" t="s">
        <v>226</v>
      </c>
      <c r="B58" s="7">
        <v>806</v>
      </c>
      <c r="D58" s="7" t="s">
        <v>273</v>
      </c>
      <c r="E58" s="7">
        <v>521</v>
      </c>
      <c r="G58" s="7" t="s">
        <v>420</v>
      </c>
      <c r="H58" s="7">
        <v>384</v>
      </c>
    </row>
    <row r="59" spans="1:8" x14ac:dyDescent="0.2">
      <c r="A59" s="7" t="s">
        <v>227</v>
      </c>
      <c r="B59" s="7">
        <v>750</v>
      </c>
      <c r="D59" s="7" t="s">
        <v>274</v>
      </c>
      <c r="E59" s="7">
        <v>480</v>
      </c>
      <c r="G59" s="7" t="s">
        <v>421</v>
      </c>
      <c r="H59" s="7">
        <v>597</v>
      </c>
    </row>
    <row r="60" spans="1:8" x14ac:dyDescent="0.2">
      <c r="A60" s="7" t="s">
        <v>228</v>
      </c>
      <c r="B60" s="7">
        <v>772</v>
      </c>
      <c r="D60" s="7" t="s">
        <v>275</v>
      </c>
      <c r="E60" s="7">
        <v>525</v>
      </c>
      <c r="G60" s="7" t="s">
        <v>422</v>
      </c>
      <c r="H60" s="7">
        <v>519</v>
      </c>
    </row>
    <row r="61" spans="1:8" x14ac:dyDescent="0.2">
      <c r="A61" s="7" t="s">
        <v>169</v>
      </c>
      <c r="B61" s="7">
        <v>692</v>
      </c>
      <c r="D61" s="7" t="s">
        <v>276</v>
      </c>
      <c r="E61" s="7">
        <v>914</v>
      </c>
      <c r="G61" s="7" t="s">
        <v>423</v>
      </c>
      <c r="H61" s="7">
        <v>596</v>
      </c>
    </row>
    <row r="62" spans="1:8" x14ac:dyDescent="0.2">
      <c r="A62" s="7" t="s">
        <v>229</v>
      </c>
      <c r="B62" s="7">
        <v>650</v>
      </c>
      <c r="D62" s="7" t="s">
        <v>277</v>
      </c>
      <c r="E62" s="7">
        <v>489</v>
      </c>
      <c r="G62" s="7" t="s">
        <v>424</v>
      </c>
      <c r="H62" s="7">
        <v>580</v>
      </c>
    </row>
    <row r="63" spans="1:8" x14ac:dyDescent="0.2">
      <c r="A63" s="7" t="s">
        <v>230</v>
      </c>
      <c r="B63" s="7">
        <v>699</v>
      </c>
      <c r="D63" s="7" t="s">
        <v>278</v>
      </c>
      <c r="E63" s="7">
        <v>570</v>
      </c>
      <c r="G63" s="7" t="s">
        <v>176</v>
      </c>
      <c r="H63" s="7">
        <v>588</v>
      </c>
    </row>
    <row r="64" spans="1:8" x14ac:dyDescent="0.2">
      <c r="A64" s="7" t="s">
        <v>231</v>
      </c>
      <c r="B64" s="7">
        <v>635</v>
      </c>
      <c r="D64" s="7" t="s">
        <v>279</v>
      </c>
      <c r="E64" s="7">
        <v>481</v>
      </c>
      <c r="G64" s="7" t="s">
        <v>425</v>
      </c>
      <c r="H64" s="7">
        <v>579</v>
      </c>
    </row>
    <row r="65" spans="1:8" x14ac:dyDescent="0.2">
      <c r="A65" s="7" t="s">
        <v>232</v>
      </c>
      <c r="B65" s="7">
        <v>706</v>
      </c>
      <c r="D65" s="7" t="s">
        <v>280</v>
      </c>
      <c r="E65" s="7">
        <v>508</v>
      </c>
      <c r="G65" s="7" t="s">
        <v>426</v>
      </c>
      <c r="H65" s="7">
        <v>600</v>
      </c>
    </row>
    <row r="66" spans="1:8" x14ac:dyDescent="0.2">
      <c r="A66" s="7" t="s">
        <v>233</v>
      </c>
      <c r="B66" s="7">
        <v>637</v>
      </c>
      <c r="D66" s="7" t="s">
        <v>281</v>
      </c>
      <c r="E66" s="7">
        <v>629</v>
      </c>
      <c r="G66" s="7" t="s">
        <v>427</v>
      </c>
      <c r="H66" s="7">
        <v>554</v>
      </c>
    </row>
    <row r="67" spans="1:8" x14ac:dyDescent="0.2">
      <c r="A67" s="7" t="s">
        <v>234</v>
      </c>
      <c r="B67" s="7">
        <v>679</v>
      </c>
      <c r="D67" s="7" t="s">
        <v>282</v>
      </c>
      <c r="E67" s="7">
        <v>434</v>
      </c>
      <c r="G67" s="7" t="s">
        <v>428</v>
      </c>
      <c r="H67" s="7">
        <v>453</v>
      </c>
    </row>
    <row r="68" spans="1:8" x14ac:dyDescent="0.2">
      <c r="A68" s="7" t="s">
        <v>235</v>
      </c>
      <c r="B68" s="7">
        <v>545</v>
      </c>
      <c r="D68" s="7" t="s">
        <v>283</v>
      </c>
      <c r="E68" s="7">
        <v>485</v>
      </c>
      <c r="G68" s="7" t="s">
        <v>429</v>
      </c>
      <c r="H68" s="7">
        <v>437</v>
      </c>
    </row>
    <row r="69" spans="1:8" x14ac:dyDescent="0.2">
      <c r="A69" s="7" t="s">
        <v>236</v>
      </c>
      <c r="B69" s="7">
        <v>539</v>
      </c>
      <c r="D69" s="7" t="s">
        <v>284</v>
      </c>
      <c r="E69" s="7">
        <v>388</v>
      </c>
      <c r="G69" s="7" t="s">
        <v>275</v>
      </c>
      <c r="H69" s="7">
        <v>455</v>
      </c>
    </row>
    <row r="70" spans="1:8" x14ac:dyDescent="0.2">
      <c r="A70" s="7" t="s">
        <v>237</v>
      </c>
      <c r="B70" s="7">
        <v>531</v>
      </c>
      <c r="D70" s="7" t="s">
        <v>285</v>
      </c>
      <c r="E70" s="7">
        <v>411</v>
      </c>
      <c r="G70" s="7" t="s">
        <v>430</v>
      </c>
      <c r="H70" s="7">
        <v>420</v>
      </c>
    </row>
    <row r="71" spans="1:8" x14ac:dyDescent="0.2">
      <c r="A71" s="7" t="s">
        <v>238</v>
      </c>
      <c r="B71" s="7">
        <v>535</v>
      </c>
      <c r="D71" s="7" t="s">
        <v>286</v>
      </c>
      <c r="E71" s="7">
        <v>651</v>
      </c>
      <c r="G71" s="7" t="s">
        <v>431</v>
      </c>
      <c r="H71" s="7">
        <v>460</v>
      </c>
    </row>
    <row r="72" spans="1:8" x14ac:dyDescent="0.2">
      <c r="A72" s="7" t="s">
        <v>239</v>
      </c>
      <c r="B72" s="7">
        <v>475</v>
      </c>
      <c r="D72" s="7" t="s">
        <v>287</v>
      </c>
      <c r="E72" s="7">
        <v>457</v>
      </c>
      <c r="G72" s="7" t="s">
        <v>179</v>
      </c>
      <c r="H72" s="7">
        <v>299</v>
      </c>
    </row>
    <row r="73" spans="1:8" x14ac:dyDescent="0.2">
      <c r="A73" s="7" t="s">
        <v>240</v>
      </c>
      <c r="B73" s="7">
        <v>556</v>
      </c>
      <c r="D73" s="7" t="s">
        <v>288</v>
      </c>
      <c r="E73" s="7">
        <v>388</v>
      </c>
      <c r="G73" s="7" t="s">
        <v>432</v>
      </c>
      <c r="H73" s="7">
        <v>389</v>
      </c>
    </row>
    <row r="74" spans="1:8" x14ac:dyDescent="0.2">
      <c r="A74" s="7" t="s">
        <v>241</v>
      </c>
      <c r="B74" s="7">
        <v>546</v>
      </c>
      <c r="D74" s="7" t="s">
        <v>289</v>
      </c>
      <c r="E74" s="7">
        <v>378</v>
      </c>
      <c r="G74" s="7" t="s">
        <v>433</v>
      </c>
      <c r="H74" s="7">
        <v>393</v>
      </c>
    </row>
    <row r="75" spans="1:8" x14ac:dyDescent="0.2">
      <c r="A75" s="7" t="s">
        <v>242</v>
      </c>
      <c r="B75" s="7">
        <v>529</v>
      </c>
      <c r="D75" s="7" t="s">
        <v>290</v>
      </c>
      <c r="E75" s="7">
        <v>385</v>
      </c>
      <c r="G75" s="7" t="s">
        <v>434</v>
      </c>
      <c r="H75" s="7">
        <v>381</v>
      </c>
    </row>
    <row r="76" spans="1:8" x14ac:dyDescent="0.2">
      <c r="A76" s="7" t="s">
        <v>243</v>
      </c>
      <c r="B76" s="7">
        <v>522</v>
      </c>
      <c r="D76" s="7" t="s">
        <v>291</v>
      </c>
      <c r="E76" s="7">
        <v>344</v>
      </c>
      <c r="G76" s="7" t="s">
        <v>169</v>
      </c>
      <c r="H76" s="7">
        <v>221</v>
      </c>
    </row>
    <row r="77" spans="1:8" x14ac:dyDescent="0.2">
      <c r="A77" s="7" t="s">
        <v>244</v>
      </c>
      <c r="B77" s="7">
        <v>472</v>
      </c>
      <c r="D77" s="7" t="s">
        <v>259</v>
      </c>
      <c r="E77" s="7">
        <v>334</v>
      </c>
      <c r="G77" s="7" t="s">
        <v>435</v>
      </c>
      <c r="H77" s="7">
        <v>372</v>
      </c>
    </row>
    <row r="78" spans="1:8" x14ac:dyDescent="0.2">
      <c r="A78" s="7" t="s">
        <v>153</v>
      </c>
      <c r="B78" s="7">
        <v>495</v>
      </c>
      <c r="D78" s="7" t="s">
        <v>292</v>
      </c>
      <c r="E78" s="7">
        <v>386</v>
      </c>
      <c r="G78" s="7" t="s">
        <v>294</v>
      </c>
      <c r="H78" s="7">
        <v>384</v>
      </c>
    </row>
    <row r="79" spans="1:8" x14ac:dyDescent="0.2">
      <c r="A79" s="7" t="s">
        <v>245</v>
      </c>
      <c r="B79" s="7">
        <v>436</v>
      </c>
      <c r="D79" s="7" t="s">
        <v>293</v>
      </c>
      <c r="E79" s="7">
        <v>590</v>
      </c>
      <c r="G79" s="7" t="s">
        <v>283</v>
      </c>
      <c r="H79" s="7">
        <v>349</v>
      </c>
    </row>
    <row r="80" spans="1:8" x14ac:dyDescent="0.2">
      <c r="A80" s="7" t="s">
        <v>246</v>
      </c>
      <c r="B80" s="7">
        <v>463</v>
      </c>
      <c r="D80" s="7" t="s">
        <v>294</v>
      </c>
      <c r="E80" s="7">
        <v>331</v>
      </c>
      <c r="G80" s="7" t="s">
        <v>436</v>
      </c>
      <c r="H80" s="7">
        <v>369</v>
      </c>
    </row>
    <row r="81" spans="1:8" x14ac:dyDescent="0.2">
      <c r="A81" s="7" t="s">
        <v>183</v>
      </c>
      <c r="B81" s="7">
        <v>442</v>
      </c>
      <c r="D81" s="7" t="s">
        <v>295</v>
      </c>
      <c r="E81" s="7">
        <v>387</v>
      </c>
      <c r="G81" s="7" t="s">
        <v>303</v>
      </c>
      <c r="H81" s="7">
        <v>319</v>
      </c>
    </row>
    <row r="82" spans="1:8" x14ac:dyDescent="0.2">
      <c r="A82" s="7" t="s">
        <v>247</v>
      </c>
      <c r="B82" s="7">
        <v>461</v>
      </c>
      <c r="D82" s="7" t="s">
        <v>296</v>
      </c>
      <c r="E82" s="7">
        <v>327</v>
      </c>
      <c r="G82" s="7" t="s">
        <v>173</v>
      </c>
      <c r="H82" s="7">
        <v>281</v>
      </c>
    </row>
    <row r="83" spans="1:8" x14ac:dyDescent="0.2">
      <c r="A83" s="7" t="s">
        <v>248</v>
      </c>
      <c r="B83" s="7">
        <v>407</v>
      </c>
      <c r="D83" s="7" t="s">
        <v>297</v>
      </c>
      <c r="E83" s="7">
        <v>357</v>
      </c>
      <c r="G83" s="7" t="s">
        <v>437</v>
      </c>
      <c r="H83" s="7">
        <v>327</v>
      </c>
    </row>
    <row r="84" spans="1:8" x14ac:dyDescent="0.2">
      <c r="A84" s="7" t="s">
        <v>249</v>
      </c>
      <c r="B84" s="7">
        <v>411</v>
      </c>
      <c r="D84" s="7" t="s">
        <v>265</v>
      </c>
      <c r="E84" s="7">
        <v>356</v>
      </c>
      <c r="G84" s="7" t="s">
        <v>135</v>
      </c>
      <c r="H84" s="7">
        <v>310</v>
      </c>
    </row>
    <row r="85" spans="1:8" x14ac:dyDescent="0.2">
      <c r="A85" s="7" t="s">
        <v>250</v>
      </c>
      <c r="B85" s="7">
        <v>430</v>
      </c>
      <c r="D85" s="7" t="s">
        <v>298</v>
      </c>
      <c r="E85" s="7">
        <v>267</v>
      </c>
      <c r="G85" s="7" t="s">
        <v>438</v>
      </c>
      <c r="H85" s="7">
        <v>311</v>
      </c>
    </row>
    <row r="86" spans="1:8" x14ac:dyDescent="0.2">
      <c r="A86" s="7" t="s">
        <v>251</v>
      </c>
      <c r="B86" s="7">
        <v>343</v>
      </c>
      <c r="D86" s="7" t="s">
        <v>299</v>
      </c>
      <c r="E86" s="7">
        <v>274</v>
      </c>
      <c r="G86" s="7" t="s">
        <v>168</v>
      </c>
      <c r="H86" s="7">
        <v>177</v>
      </c>
    </row>
    <row r="87" spans="1:8" x14ac:dyDescent="0.2">
      <c r="A87" s="7" t="s">
        <v>252</v>
      </c>
      <c r="B87" s="7">
        <v>376</v>
      </c>
      <c r="D87" s="7" t="s">
        <v>300</v>
      </c>
      <c r="E87" s="7">
        <v>293</v>
      </c>
      <c r="G87" s="7" t="s">
        <v>150</v>
      </c>
      <c r="H87" s="7">
        <v>289</v>
      </c>
    </row>
    <row r="88" spans="1:8" x14ac:dyDescent="0.2">
      <c r="A88" s="7" t="s">
        <v>253</v>
      </c>
      <c r="B88" s="7">
        <v>389</v>
      </c>
      <c r="D88" s="7" t="s">
        <v>301</v>
      </c>
      <c r="E88" s="7">
        <v>271</v>
      </c>
      <c r="G88" s="7" t="s">
        <v>240</v>
      </c>
      <c r="H88" s="7">
        <v>249</v>
      </c>
    </row>
    <row r="89" spans="1:8" x14ac:dyDescent="0.2">
      <c r="A89" s="7" t="s">
        <v>254</v>
      </c>
      <c r="B89" s="7">
        <v>321</v>
      </c>
      <c r="D89" s="7" t="s">
        <v>302</v>
      </c>
      <c r="E89" s="7">
        <v>333</v>
      </c>
      <c r="G89" s="7" t="s">
        <v>439</v>
      </c>
      <c r="H89" s="7">
        <v>277</v>
      </c>
    </row>
    <row r="90" spans="1:8" x14ac:dyDescent="0.2">
      <c r="A90" s="7" t="s">
        <v>255</v>
      </c>
      <c r="B90" s="7">
        <v>337</v>
      </c>
      <c r="D90" s="7" t="s">
        <v>303</v>
      </c>
      <c r="E90" s="7">
        <v>277</v>
      </c>
      <c r="G90" s="7" t="s">
        <v>282</v>
      </c>
      <c r="H90" s="7">
        <v>233</v>
      </c>
    </row>
    <row r="91" spans="1:8" x14ac:dyDescent="0.2">
      <c r="A91" s="7" t="s">
        <v>256</v>
      </c>
      <c r="B91" s="7">
        <v>316</v>
      </c>
      <c r="D91" s="7" t="s">
        <v>304</v>
      </c>
      <c r="E91" s="7">
        <v>290</v>
      </c>
      <c r="G91" s="7" t="s">
        <v>151</v>
      </c>
      <c r="H91" s="7">
        <v>136</v>
      </c>
    </row>
    <row r="92" spans="1:8" x14ac:dyDescent="0.2">
      <c r="A92" s="7" t="s">
        <v>257</v>
      </c>
      <c r="B92" s="7">
        <v>316</v>
      </c>
      <c r="D92" s="7" t="s">
        <v>305</v>
      </c>
      <c r="E92" s="7">
        <v>302</v>
      </c>
      <c r="G92" s="7" t="s">
        <v>440</v>
      </c>
      <c r="H92" s="7">
        <v>169</v>
      </c>
    </row>
    <row r="93" spans="1:8" x14ac:dyDescent="0.2">
      <c r="A93" s="7" t="s">
        <v>258</v>
      </c>
      <c r="B93" s="7">
        <v>337</v>
      </c>
      <c r="D93" s="7" t="s">
        <v>306</v>
      </c>
      <c r="E93" s="7">
        <v>200</v>
      </c>
      <c r="G93" s="7" t="s">
        <v>441</v>
      </c>
      <c r="H93" s="7">
        <v>241</v>
      </c>
    </row>
    <row r="94" spans="1:8" x14ac:dyDescent="0.2">
      <c r="A94" s="7" t="s">
        <v>259</v>
      </c>
      <c r="B94" s="7">
        <v>271</v>
      </c>
      <c r="D94" s="7" t="s">
        <v>307</v>
      </c>
      <c r="E94" s="7">
        <v>241</v>
      </c>
      <c r="G94" s="7" t="s">
        <v>299</v>
      </c>
      <c r="H94" s="7">
        <v>152</v>
      </c>
    </row>
    <row r="95" spans="1:8" x14ac:dyDescent="0.2">
      <c r="A95" s="7" t="s">
        <v>260</v>
      </c>
      <c r="B95" s="7">
        <v>280</v>
      </c>
      <c r="D95" s="7" t="s">
        <v>308</v>
      </c>
      <c r="E95" s="7">
        <v>271</v>
      </c>
      <c r="G95" s="7" t="s">
        <v>181</v>
      </c>
      <c r="H95" s="7">
        <v>226</v>
      </c>
    </row>
    <row r="96" spans="1:8" x14ac:dyDescent="0.2">
      <c r="A96" s="7" t="s">
        <v>261</v>
      </c>
      <c r="B96" s="7">
        <v>312</v>
      </c>
      <c r="D96" s="7" t="s">
        <v>309</v>
      </c>
      <c r="E96" s="7">
        <v>255</v>
      </c>
      <c r="G96" s="7" t="s">
        <v>302</v>
      </c>
      <c r="H96" s="7">
        <v>207</v>
      </c>
    </row>
    <row r="97" spans="1:8" x14ac:dyDescent="0.2">
      <c r="A97" s="7" t="s">
        <v>262</v>
      </c>
      <c r="B97" s="7">
        <v>289</v>
      </c>
      <c r="D97" s="7" t="s">
        <v>310</v>
      </c>
      <c r="E97" s="7">
        <v>212</v>
      </c>
      <c r="G97" s="7" t="s">
        <v>160</v>
      </c>
      <c r="H97" s="7">
        <v>120</v>
      </c>
    </row>
    <row r="98" spans="1:8" x14ac:dyDescent="0.2">
      <c r="A98" s="7" t="s">
        <v>263</v>
      </c>
      <c r="B98" s="7">
        <v>285</v>
      </c>
      <c r="D98" s="7" t="s">
        <v>311</v>
      </c>
      <c r="E98" s="7">
        <v>256</v>
      </c>
      <c r="G98" s="7" t="s">
        <v>442</v>
      </c>
      <c r="H98" s="7">
        <v>209</v>
      </c>
    </row>
    <row r="99" spans="1:8" x14ac:dyDescent="0.2">
      <c r="A99" s="7" t="s">
        <v>264</v>
      </c>
      <c r="B99" s="7">
        <v>287</v>
      </c>
      <c r="D99" s="7" t="s">
        <v>312</v>
      </c>
      <c r="E99" s="7">
        <v>248</v>
      </c>
      <c r="G99" s="7" t="s">
        <v>443</v>
      </c>
      <c r="H99" s="7">
        <v>213</v>
      </c>
    </row>
    <row r="100" spans="1:8" x14ac:dyDescent="0.2">
      <c r="A100" s="7" t="s">
        <v>265</v>
      </c>
      <c r="B100" s="7">
        <v>273</v>
      </c>
      <c r="D100" s="7" t="s">
        <v>313</v>
      </c>
      <c r="E100" s="7">
        <v>262</v>
      </c>
      <c r="G100" s="7" t="s">
        <v>444</v>
      </c>
      <c r="H100" s="7">
        <v>209</v>
      </c>
    </row>
    <row r="101" spans="1:8" x14ac:dyDescent="0.2">
      <c r="A101" s="7" t="s">
        <v>266</v>
      </c>
      <c r="B101" s="7">
        <v>286</v>
      </c>
      <c r="D101" s="7" t="s">
        <v>199</v>
      </c>
      <c r="E101" s="7">
        <v>398</v>
      </c>
      <c r="G101" s="7" t="s">
        <v>445</v>
      </c>
      <c r="H101" s="7">
        <v>191</v>
      </c>
    </row>
    <row r="102" spans="1:8" x14ac:dyDescent="0.2">
      <c r="A102" s="7" t="s">
        <v>267</v>
      </c>
      <c r="B102" s="7">
        <v>272</v>
      </c>
      <c r="D102" s="7" t="s">
        <v>314</v>
      </c>
      <c r="E102" s="7">
        <v>231</v>
      </c>
      <c r="G102" s="7" t="s">
        <v>170</v>
      </c>
      <c r="H102" s="7">
        <v>193</v>
      </c>
    </row>
    <row r="103" spans="1:8" x14ac:dyDescent="0.2">
      <c r="A103" s="7" t="s">
        <v>268</v>
      </c>
      <c r="B103" s="7">
        <v>258</v>
      </c>
      <c r="D103" s="7" t="s">
        <v>315</v>
      </c>
      <c r="E103" s="7">
        <v>243</v>
      </c>
      <c r="G103" s="7" t="s">
        <v>154</v>
      </c>
      <c r="H103" s="7">
        <v>147</v>
      </c>
    </row>
    <row r="104" spans="1:8" s="54" customFormat="1" ht="19" x14ac:dyDescent="0.25">
      <c r="A104" s="53"/>
      <c r="B104" s="53">
        <v>218998</v>
      </c>
      <c r="D104" s="53"/>
      <c r="E104" s="53">
        <v>200858</v>
      </c>
      <c r="G104" s="53"/>
      <c r="H104" s="53">
        <v>163258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zoomScale="120" zoomScaleNormal="120" workbookViewId="0"/>
  </sheetViews>
  <sheetFormatPr baseColWidth="10" defaultColWidth="11" defaultRowHeight="16" x14ac:dyDescent="0.2"/>
  <cols>
    <col min="1" max="1" width="41.6640625" customWidth="1"/>
    <col min="2" max="2" width="16.5" customWidth="1"/>
    <col min="3" max="3" width="16.1640625" customWidth="1"/>
    <col min="4" max="4" width="16.33203125" customWidth="1"/>
    <col min="5" max="6" width="16" customWidth="1"/>
    <col min="7" max="7" width="3.5" customWidth="1"/>
    <col min="8" max="8" width="42.1640625" customWidth="1"/>
    <col min="9" max="9" width="16.6640625" customWidth="1"/>
    <col min="10" max="10" width="16.83203125" customWidth="1"/>
    <col min="11" max="11" width="17" customWidth="1"/>
    <col min="12" max="13" width="16.6640625" customWidth="1"/>
    <col min="14" max="14" width="3.5" customWidth="1"/>
    <col min="15" max="15" width="47" customWidth="1"/>
    <col min="16" max="18" width="16.83203125" customWidth="1"/>
    <col min="19" max="19" width="16.5" customWidth="1"/>
    <col min="20" max="20" width="17.33203125" customWidth="1"/>
  </cols>
  <sheetData>
    <row r="1" spans="1:20" ht="36" customHeight="1" x14ac:dyDescent="0.45">
      <c r="A1" s="27" t="s">
        <v>836</v>
      </c>
      <c r="H1" s="16"/>
      <c r="I1" s="6"/>
      <c r="Q1" s="6"/>
    </row>
    <row r="2" spans="1:20" ht="21" x14ac:dyDescent="0.25">
      <c r="A2" s="66" t="s">
        <v>447</v>
      </c>
      <c r="B2" s="56" t="s">
        <v>103</v>
      </c>
      <c r="C2" s="56" t="s">
        <v>366</v>
      </c>
      <c r="D2" s="56" t="s">
        <v>367</v>
      </c>
      <c r="E2" s="56" t="s">
        <v>317</v>
      </c>
      <c r="F2" s="56" t="s">
        <v>448</v>
      </c>
      <c r="H2" s="66" t="s">
        <v>573</v>
      </c>
      <c r="I2" s="56" t="s">
        <v>103</v>
      </c>
      <c r="J2" s="56" t="s">
        <v>366</v>
      </c>
      <c r="K2" s="56" t="s">
        <v>367</v>
      </c>
      <c r="L2" s="56" t="s">
        <v>317</v>
      </c>
      <c r="M2" s="56" t="s">
        <v>448</v>
      </c>
      <c r="O2" s="66" t="s">
        <v>840</v>
      </c>
      <c r="P2" s="56" t="s">
        <v>103</v>
      </c>
      <c r="Q2" s="56" t="s">
        <v>366</v>
      </c>
      <c r="R2" s="56" t="s">
        <v>367</v>
      </c>
      <c r="S2" s="56" t="s">
        <v>317</v>
      </c>
      <c r="T2" s="56" t="s">
        <v>448</v>
      </c>
    </row>
    <row r="3" spans="1:20" x14ac:dyDescent="0.2">
      <c r="A3" s="7" t="s">
        <v>449</v>
      </c>
      <c r="B3" s="55">
        <v>42009</v>
      </c>
      <c r="C3" s="7">
        <v>44</v>
      </c>
      <c r="D3" s="7">
        <v>19</v>
      </c>
      <c r="E3" s="7">
        <v>6</v>
      </c>
      <c r="F3" s="7">
        <v>0</v>
      </c>
      <c r="H3" s="7" t="s">
        <v>574</v>
      </c>
      <c r="I3" s="55">
        <v>42375</v>
      </c>
      <c r="J3" s="7">
        <v>23843</v>
      </c>
      <c r="K3" s="7">
        <v>4911</v>
      </c>
      <c r="L3" s="7">
        <v>814</v>
      </c>
      <c r="M3" s="7">
        <v>87</v>
      </c>
      <c r="O3" s="7" t="s">
        <v>664</v>
      </c>
      <c r="P3" s="55">
        <v>42738</v>
      </c>
      <c r="Q3" s="7">
        <v>1981</v>
      </c>
      <c r="R3" s="7">
        <v>303</v>
      </c>
      <c r="S3" s="7">
        <v>51</v>
      </c>
      <c r="T3" s="7">
        <v>3</v>
      </c>
    </row>
    <row r="4" spans="1:20" x14ac:dyDescent="0.2">
      <c r="A4" s="7" t="s">
        <v>450</v>
      </c>
      <c r="B4" s="55">
        <v>42011</v>
      </c>
      <c r="C4" s="7">
        <v>1</v>
      </c>
      <c r="D4" s="7">
        <v>0</v>
      </c>
      <c r="E4" s="7">
        <v>0</v>
      </c>
      <c r="F4" s="7">
        <v>0</v>
      </c>
      <c r="H4" s="7" t="s">
        <v>575</v>
      </c>
      <c r="I4" s="55">
        <v>42375</v>
      </c>
      <c r="J4" s="7">
        <v>2234</v>
      </c>
      <c r="K4" s="7">
        <v>367</v>
      </c>
      <c r="L4" s="7">
        <v>79</v>
      </c>
      <c r="M4" s="7">
        <v>3</v>
      </c>
      <c r="O4" s="7" t="s">
        <v>665</v>
      </c>
      <c r="P4" s="55">
        <v>42738</v>
      </c>
      <c r="Q4" s="7">
        <v>25636</v>
      </c>
      <c r="R4" s="7">
        <v>5782</v>
      </c>
      <c r="S4" s="7">
        <v>1163</v>
      </c>
      <c r="T4" s="7">
        <v>97</v>
      </c>
    </row>
    <row r="5" spans="1:20" x14ac:dyDescent="0.2">
      <c r="A5" s="7" t="s">
        <v>449</v>
      </c>
      <c r="B5" s="55">
        <v>42011</v>
      </c>
      <c r="C5" s="7">
        <v>1</v>
      </c>
      <c r="D5" s="7">
        <v>1</v>
      </c>
      <c r="E5" s="7">
        <v>1</v>
      </c>
      <c r="F5" s="7">
        <v>0</v>
      </c>
      <c r="H5" s="7" t="s">
        <v>576</v>
      </c>
      <c r="I5" s="55">
        <v>42376</v>
      </c>
      <c r="J5" s="7">
        <v>388</v>
      </c>
      <c r="K5" s="7">
        <v>159</v>
      </c>
      <c r="L5" s="7">
        <v>33</v>
      </c>
      <c r="M5" s="7">
        <v>0</v>
      </c>
      <c r="O5" s="7" t="s">
        <v>666</v>
      </c>
      <c r="P5" s="55">
        <v>42742</v>
      </c>
      <c r="Q5" s="7">
        <v>20129</v>
      </c>
      <c r="R5" s="7">
        <v>2364</v>
      </c>
      <c r="S5" s="7">
        <v>467</v>
      </c>
      <c r="T5" s="7">
        <v>34</v>
      </c>
    </row>
    <row r="6" spans="1:20" x14ac:dyDescent="0.2">
      <c r="A6" s="7" t="s">
        <v>102</v>
      </c>
      <c r="B6" s="55">
        <v>42012</v>
      </c>
      <c r="C6" s="7">
        <v>23278</v>
      </c>
      <c r="D6" s="7">
        <v>5232</v>
      </c>
      <c r="E6" s="7">
        <v>1070</v>
      </c>
      <c r="F6" s="7">
        <v>81</v>
      </c>
      <c r="H6" s="7" t="s">
        <v>577</v>
      </c>
      <c r="I6" s="55">
        <v>42378</v>
      </c>
      <c r="J6" s="7">
        <v>19231</v>
      </c>
      <c r="K6" s="7">
        <v>1964</v>
      </c>
      <c r="L6" s="7">
        <v>264</v>
      </c>
      <c r="M6" s="7">
        <v>46</v>
      </c>
      <c r="O6" s="7" t="s">
        <v>667</v>
      </c>
      <c r="P6" s="55">
        <v>42742</v>
      </c>
      <c r="Q6" s="7">
        <v>1676</v>
      </c>
      <c r="R6" s="7">
        <v>143</v>
      </c>
      <c r="S6" s="7">
        <v>17</v>
      </c>
      <c r="T6" s="7">
        <v>4</v>
      </c>
    </row>
    <row r="7" spans="1:20" x14ac:dyDescent="0.2">
      <c r="A7" s="7" t="s">
        <v>101</v>
      </c>
      <c r="B7" s="55">
        <v>42012</v>
      </c>
      <c r="C7" s="7">
        <v>3151</v>
      </c>
      <c r="D7" s="7">
        <v>457</v>
      </c>
      <c r="E7" s="7">
        <v>76</v>
      </c>
      <c r="F7" s="7">
        <v>8</v>
      </c>
      <c r="H7" s="7" t="s">
        <v>578</v>
      </c>
      <c r="I7" s="55">
        <v>42378</v>
      </c>
      <c r="J7" s="7">
        <v>1644</v>
      </c>
      <c r="K7" s="7">
        <v>155</v>
      </c>
      <c r="L7" s="7">
        <v>20</v>
      </c>
      <c r="M7" s="7">
        <v>5</v>
      </c>
      <c r="O7" s="7" t="s">
        <v>668</v>
      </c>
      <c r="P7" s="55">
        <v>42747</v>
      </c>
      <c r="Q7" s="7">
        <v>35</v>
      </c>
      <c r="R7" s="7">
        <v>19</v>
      </c>
      <c r="S7" s="7">
        <v>1</v>
      </c>
      <c r="T7" s="7">
        <v>1</v>
      </c>
    </row>
    <row r="8" spans="1:20" x14ac:dyDescent="0.2">
      <c r="A8" s="7" t="s">
        <v>451</v>
      </c>
      <c r="B8" s="55">
        <v>42013</v>
      </c>
      <c r="C8" s="7">
        <v>13</v>
      </c>
      <c r="D8" s="7">
        <v>4</v>
      </c>
      <c r="E8" s="7">
        <v>0</v>
      </c>
      <c r="F8" s="7">
        <v>1</v>
      </c>
      <c r="H8" s="7" t="s">
        <v>579</v>
      </c>
      <c r="I8" s="55">
        <v>42381</v>
      </c>
      <c r="J8" s="7">
        <v>13</v>
      </c>
      <c r="K8" s="7">
        <v>5</v>
      </c>
      <c r="L8" s="7">
        <v>0</v>
      </c>
      <c r="M8" s="7">
        <v>0</v>
      </c>
      <c r="O8" s="7" t="s">
        <v>669</v>
      </c>
      <c r="P8" s="55">
        <v>42749</v>
      </c>
      <c r="Q8" s="7">
        <v>14</v>
      </c>
      <c r="R8" s="7">
        <v>11</v>
      </c>
      <c r="S8" s="7">
        <v>1</v>
      </c>
      <c r="T8" s="7">
        <v>0</v>
      </c>
    </row>
    <row r="9" spans="1:20" x14ac:dyDescent="0.2">
      <c r="A9" s="7" t="s">
        <v>452</v>
      </c>
      <c r="B9" s="55">
        <v>42026</v>
      </c>
      <c r="C9" s="7">
        <v>361</v>
      </c>
      <c r="D9" s="7">
        <v>156</v>
      </c>
      <c r="E9" s="7">
        <v>69</v>
      </c>
      <c r="F9" s="7">
        <v>0</v>
      </c>
      <c r="H9" s="7" t="s">
        <v>580</v>
      </c>
      <c r="I9" s="55">
        <v>42381</v>
      </c>
      <c r="J9" s="7">
        <v>1496</v>
      </c>
      <c r="K9" s="7">
        <v>64</v>
      </c>
      <c r="L9" s="7">
        <v>6</v>
      </c>
      <c r="M9" s="7">
        <v>1</v>
      </c>
      <c r="O9" s="7" t="s">
        <v>670</v>
      </c>
      <c r="P9" s="55">
        <v>42753</v>
      </c>
      <c r="Q9" s="7">
        <v>13</v>
      </c>
      <c r="R9" s="7">
        <v>6</v>
      </c>
      <c r="S9" s="7">
        <v>3</v>
      </c>
      <c r="T9" s="7">
        <v>0</v>
      </c>
    </row>
    <row r="10" spans="1:20" x14ac:dyDescent="0.2">
      <c r="A10" s="7" t="s">
        <v>453</v>
      </c>
      <c r="B10" s="55">
        <v>42027</v>
      </c>
      <c r="C10" s="7">
        <v>168</v>
      </c>
      <c r="D10" s="7">
        <v>75</v>
      </c>
      <c r="E10" s="7">
        <v>25</v>
      </c>
      <c r="F10" s="7">
        <v>0</v>
      </c>
      <c r="H10" s="7" t="s">
        <v>581</v>
      </c>
      <c r="I10" s="55">
        <v>42381</v>
      </c>
      <c r="J10" s="7">
        <v>17462</v>
      </c>
      <c r="K10" s="7">
        <v>1218</v>
      </c>
      <c r="L10" s="7">
        <v>178</v>
      </c>
      <c r="M10" s="7">
        <v>44</v>
      </c>
      <c r="O10" s="7" t="s">
        <v>671</v>
      </c>
      <c r="P10" s="55">
        <v>42755</v>
      </c>
      <c r="Q10" s="7">
        <v>58</v>
      </c>
      <c r="R10" s="7">
        <v>26</v>
      </c>
      <c r="S10" s="7">
        <v>11</v>
      </c>
      <c r="T10" s="7">
        <v>0</v>
      </c>
    </row>
    <row r="11" spans="1:20" x14ac:dyDescent="0.2">
      <c r="A11" s="7" t="s">
        <v>454</v>
      </c>
      <c r="B11" s="55">
        <v>42034</v>
      </c>
      <c r="C11" s="7">
        <v>57</v>
      </c>
      <c r="D11" s="7">
        <v>30</v>
      </c>
      <c r="E11" s="7">
        <v>12</v>
      </c>
      <c r="F11" s="7">
        <v>0</v>
      </c>
      <c r="H11" s="7" t="s">
        <v>582</v>
      </c>
      <c r="I11" s="55">
        <v>42381</v>
      </c>
      <c r="J11" s="7">
        <v>40</v>
      </c>
      <c r="K11" s="7">
        <v>22</v>
      </c>
      <c r="L11" s="7">
        <v>4</v>
      </c>
      <c r="M11" s="7">
        <v>0</v>
      </c>
      <c r="O11" s="7" t="s">
        <v>672</v>
      </c>
      <c r="P11" s="55">
        <v>42773</v>
      </c>
      <c r="Q11" s="7">
        <v>1949</v>
      </c>
      <c r="R11" s="7">
        <v>258</v>
      </c>
      <c r="S11" s="7">
        <v>37</v>
      </c>
      <c r="T11" s="7">
        <v>5</v>
      </c>
    </row>
    <row r="12" spans="1:20" x14ac:dyDescent="0.2">
      <c r="A12" s="7" t="s">
        <v>100</v>
      </c>
      <c r="B12" s="55">
        <v>42038</v>
      </c>
      <c r="C12" s="7">
        <v>23817</v>
      </c>
      <c r="D12" s="7">
        <v>5377</v>
      </c>
      <c r="E12" s="7">
        <v>1086</v>
      </c>
      <c r="F12" s="7">
        <v>76</v>
      </c>
      <c r="H12" s="7" t="s">
        <v>583</v>
      </c>
      <c r="I12" s="55">
        <v>42384</v>
      </c>
      <c r="J12" s="7">
        <v>40</v>
      </c>
      <c r="K12" s="7">
        <v>24</v>
      </c>
      <c r="L12" s="7">
        <v>3</v>
      </c>
      <c r="M12" s="7">
        <v>0</v>
      </c>
      <c r="O12" s="7" t="s">
        <v>673</v>
      </c>
      <c r="P12" s="55">
        <v>42773</v>
      </c>
      <c r="Q12" s="7">
        <v>25491</v>
      </c>
      <c r="R12" s="7">
        <v>5077</v>
      </c>
      <c r="S12" s="7">
        <v>886</v>
      </c>
      <c r="T12" s="7">
        <v>71</v>
      </c>
    </row>
    <row r="13" spans="1:20" x14ac:dyDescent="0.2">
      <c r="A13" s="7" t="s">
        <v>99</v>
      </c>
      <c r="B13" s="55">
        <v>42038</v>
      </c>
      <c r="C13" s="7">
        <v>13180</v>
      </c>
      <c r="D13" s="7">
        <v>3591</v>
      </c>
      <c r="E13" s="7">
        <v>487</v>
      </c>
      <c r="F13" s="7">
        <v>31</v>
      </c>
      <c r="H13" s="7" t="s">
        <v>584</v>
      </c>
      <c r="I13" s="55">
        <v>42384</v>
      </c>
      <c r="J13" s="7">
        <v>173</v>
      </c>
      <c r="K13" s="7">
        <v>36</v>
      </c>
      <c r="L13" s="7">
        <v>1</v>
      </c>
      <c r="M13" s="7">
        <v>0</v>
      </c>
      <c r="O13" s="7" t="s">
        <v>674</v>
      </c>
      <c r="P13" s="55">
        <v>42775</v>
      </c>
      <c r="Q13" s="7">
        <v>53</v>
      </c>
      <c r="R13" s="7">
        <v>33</v>
      </c>
      <c r="S13" s="7">
        <v>9</v>
      </c>
      <c r="T13" s="7">
        <v>0</v>
      </c>
    </row>
    <row r="14" spans="1:20" x14ac:dyDescent="0.2">
      <c r="A14" s="7" t="s">
        <v>455</v>
      </c>
      <c r="B14" s="55">
        <v>42039</v>
      </c>
      <c r="C14" s="7">
        <v>137</v>
      </c>
      <c r="D14" s="7">
        <v>55</v>
      </c>
      <c r="E14" s="7">
        <v>16</v>
      </c>
      <c r="F14" s="7">
        <v>0</v>
      </c>
      <c r="H14" s="7" t="s">
        <v>585</v>
      </c>
      <c r="I14" s="55">
        <v>42387</v>
      </c>
      <c r="J14" s="7">
        <v>8</v>
      </c>
      <c r="K14" s="7">
        <v>4</v>
      </c>
      <c r="L14" s="7">
        <v>2</v>
      </c>
      <c r="M14" s="7">
        <v>0</v>
      </c>
      <c r="O14" s="7" t="s">
        <v>675</v>
      </c>
      <c r="P14" s="55">
        <v>42777</v>
      </c>
      <c r="Q14" s="7">
        <v>14</v>
      </c>
      <c r="R14" s="7">
        <v>7</v>
      </c>
      <c r="S14" s="7">
        <v>1</v>
      </c>
      <c r="T14" s="7">
        <v>0</v>
      </c>
    </row>
    <row r="15" spans="1:20" x14ac:dyDescent="0.2">
      <c r="A15" s="7" t="s">
        <v>456</v>
      </c>
      <c r="B15" s="55">
        <v>42044</v>
      </c>
      <c r="C15" s="7">
        <v>98</v>
      </c>
      <c r="D15" s="7">
        <v>30</v>
      </c>
      <c r="E15" s="7">
        <v>11</v>
      </c>
      <c r="F15" s="7">
        <v>0</v>
      </c>
      <c r="H15" s="7" t="s">
        <v>586</v>
      </c>
      <c r="I15" s="55">
        <v>42387</v>
      </c>
      <c r="J15" s="7">
        <v>783</v>
      </c>
      <c r="K15" s="7">
        <v>172</v>
      </c>
      <c r="L15" s="7">
        <v>1</v>
      </c>
      <c r="M15" s="7">
        <v>1</v>
      </c>
      <c r="O15" s="7" t="s">
        <v>676</v>
      </c>
      <c r="P15" s="55">
        <v>42779</v>
      </c>
      <c r="Q15" s="7">
        <v>8</v>
      </c>
      <c r="R15" s="7">
        <v>5</v>
      </c>
      <c r="S15" s="7">
        <v>0</v>
      </c>
      <c r="T15" s="7">
        <v>0</v>
      </c>
    </row>
    <row r="16" spans="1:20" x14ac:dyDescent="0.2">
      <c r="A16" s="7" t="s">
        <v>100</v>
      </c>
      <c r="B16" s="55">
        <v>42045</v>
      </c>
      <c r="C16" s="7">
        <v>18553</v>
      </c>
      <c r="D16" s="7">
        <v>1991</v>
      </c>
      <c r="E16" s="7">
        <v>368</v>
      </c>
      <c r="F16" s="7">
        <v>52</v>
      </c>
      <c r="H16" s="7" t="s">
        <v>587</v>
      </c>
      <c r="I16" s="55">
        <v>42388</v>
      </c>
      <c r="J16" s="7">
        <v>19</v>
      </c>
      <c r="K16" s="7">
        <v>5</v>
      </c>
      <c r="L16" s="7">
        <v>2</v>
      </c>
      <c r="M16" s="7">
        <v>0</v>
      </c>
      <c r="O16" s="7" t="s">
        <v>677</v>
      </c>
      <c r="P16" s="55">
        <v>42781</v>
      </c>
      <c r="Q16" s="7">
        <v>31</v>
      </c>
      <c r="R16" s="7">
        <v>14</v>
      </c>
      <c r="S16" s="7">
        <v>2</v>
      </c>
      <c r="T16" s="7">
        <v>0</v>
      </c>
    </row>
    <row r="17" spans="1:20" x14ac:dyDescent="0.2">
      <c r="A17" s="7" t="s">
        <v>99</v>
      </c>
      <c r="B17" s="55">
        <v>42046</v>
      </c>
      <c r="C17" s="7">
        <v>9645</v>
      </c>
      <c r="D17" s="7">
        <v>1269</v>
      </c>
      <c r="E17" s="7">
        <v>144</v>
      </c>
      <c r="F17" s="7">
        <v>19</v>
      </c>
      <c r="H17" s="7" t="s">
        <v>588</v>
      </c>
      <c r="I17" s="55">
        <v>42390</v>
      </c>
      <c r="J17" s="7">
        <v>142</v>
      </c>
      <c r="K17" s="7">
        <v>53</v>
      </c>
      <c r="L17" s="7">
        <v>1</v>
      </c>
      <c r="M17" s="7">
        <v>0</v>
      </c>
      <c r="O17" s="7" t="s">
        <v>678</v>
      </c>
      <c r="P17" s="55">
        <v>42787</v>
      </c>
      <c r="Q17" s="7">
        <v>8143</v>
      </c>
      <c r="R17" s="7">
        <v>2496</v>
      </c>
      <c r="S17" s="7">
        <v>60</v>
      </c>
      <c r="T17" s="7">
        <v>104</v>
      </c>
    </row>
    <row r="18" spans="1:20" x14ac:dyDescent="0.2">
      <c r="A18" s="7" t="s">
        <v>457</v>
      </c>
      <c r="B18" s="55">
        <v>42046</v>
      </c>
      <c r="C18" s="7">
        <v>119</v>
      </c>
      <c r="D18" s="7">
        <v>45</v>
      </c>
      <c r="E18" s="7">
        <v>15</v>
      </c>
      <c r="F18" s="7">
        <v>0</v>
      </c>
      <c r="H18" s="7" t="s">
        <v>589</v>
      </c>
      <c r="I18" s="55">
        <v>42391</v>
      </c>
      <c r="J18" s="7">
        <v>16</v>
      </c>
      <c r="K18" s="7">
        <v>2</v>
      </c>
      <c r="L18" s="7">
        <v>0</v>
      </c>
      <c r="M18" s="7">
        <v>0</v>
      </c>
      <c r="O18" s="7" t="s">
        <v>679</v>
      </c>
      <c r="P18" s="55">
        <v>42802</v>
      </c>
      <c r="Q18" s="7">
        <v>1933</v>
      </c>
      <c r="R18" s="7">
        <v>352</v>
      </c>
      <c r="S18" s="7">
        <v>80</v>
      </c>
      <c r="T18" s="7">
        <v>5</v>
      </c>
    </row>
    <row r="19" spans="1:20" x14ac:dyDescent="0.2">
      <c r="A19" s="7" t="s">
        <v>458</v>
      </c>
      <c r="B19" s="55">
        <v>42052</v>
      </c>
      <c r="C19" s="7">
        <v>262</v>
      </c>
      <c r="D19" s="7">
        <v>112</v>
      </c>
      <c r="E19" s="7">
        <v>37</v>
      </c>
      <c r="F19" s="7">
        <v>1</v>
      </c>
      <c r="H19" s="7" t="s">
        <v>590</v>
      </c>
      <c r="I19" s="55">
        <v>42391</v>
      </c>
      <c r="J19" s="7">
        <v>84</v>
      </c>
      <c r="K19" s="7">
        <v>46</v>
      </c>
      <c r="L19" s="7">
        <v>2</v>
      </c>
      <c r="M19" s="7">
        <v>0</v>
      </c>
      <c r="O19" s="7" t="s">
        <v>680</v>
      </c>
      <c r="P19" s="55">
        <v>42802</v>
      </c>
      <c r="Q19" s="7">
        <v>25444</v>
      </c>
      <c r="R19" s="7">
        <v>5839</v>
      </c>
      <c r="S19" s="7">
        <v>1384</v>
      </c>
      <c r="T19" s="7">
        <v>59</v>
      </c>
    </row>
    <row r="20" spans="1:20" x14ac:dyDescent="0.2">
      <c r="A20" s="7" t="s">
        <v>459</v>
      </c>
      <c r="B20" s="55">
        <v>42054</v>
      </c>
      <c r="C20" s="7">
        <v>10</v>
      </c>
      <c r="D20" s="7">
        <v>3</v>
      </c>
      <c r="E20" s="7">
        <v>1</v>
      </c>
      <c r="F20" s="7">
        <v>0</v>
      </c>
      <c r="H20" s="7" t="s">
        <v>591</v>
      </c>
      <c r="I20" s="55">
        <v>42401</v>
      </c>
      <c r="J20" s="7">
        <v>1346</v>
      </c>
      <c r="K20" s="7">
        <v>344</v>
      </c>
      <c r="L20" s="7">
        <v>1</v>
      </c>
      <c r="M20" s="7">
        <v>5</v>
      </c>
      <c r="O20" s="7" t="s">
        <v>681</v>
      </c>
      <c r="P20" s="55">
        <v>42805</v>
      </c>
      <c r="Q20" s="7">
        <v>19948</v>
      </c>
      <c r="R20" s="7">
        <v>3291</v>
      </c>
      <c r="S20" s="7">
        <v>581</v>
      </c>
      <c r="T20" s="7">
        <v>58</v>
      </c>
    </row>
    <row r="21" spans="1:20" x14ac:dyDescent="0.2">
      <c r="A21" s="7" t="s">
        <v>460</v>
      </c>
      <c r="B21" s="55">
        <v>42059</v>
      </c>
      <c r="C21" s="7">
        <v>205</v>
      </c>
      <c r="D21" s="7">
        <v>91</v>
      </c>
      <c r="E21" s="7">
        <v>24</v>
      </c>
      <c r="F21" s="7">
        <v>0</v>
      </c>
      <c r="H21" s="7" t="s">
        <v>592</v>
      </c>
      <c r="I21" s="55">
        <v>42410</v>
      </c>
      <c r="J21" s="7">
        <v>2221</v>
      </c>
      <c r="K21" s="7">
        <v>342</v>
      </c>
      <c r="L21" s="7">
        <v>58</v>
      </c>
      <c r="M21" s="7">
        <v>5</v>
      </c>
      <c r="O21" s="7" t="s">
        <v>682</v>
      </c>
      <c r="P21" s="55">
        <v>42805</v>
      </c>
      <c r="Q21" s="7">
        <v>1594</v>
      </c>
      <c r="R21" s="7">
        <v>116</v>
      </c>
      <c r="S21" s="7">
        <v>13</v>
      </c>
      <c r="T21" s="7">
        <v>2</v>
      </c>
    </row>
    <row r="22" spans="1:20" x14ac:dyDescent="0.2">
      <c r="A22" s="7" t="s">
        <v>461</v>
      </c>
      <c r="B22" s="55">
        <v>42059</v>
      </c>
      <c r="C22" s="7">
        <v>23570</v>
      </c>
      <c r="D22" s="7">
        <v>6368</v>
      </c>
      <c r="E22" s="7">
        <v>396</v>
      </c>
      <c r="F22" s="7">
        <v>90</v>
      </c>
      <c r="H22" s="7" t="s">
        <v>325</v>
      </c>
      <c r="I22" s="55">
        <v>42410</v>
      </c>
      <c r="J22" s="7">
        <v>23620</v>
      </c>
      <c r="K22" s="7">
        <v>4654</v>
      </c>
      <c r="L22" s="7">
        <v>822</v>
      </c>
      <c r="M22" s="7">
        <v>79</v>
      </c>
      <c r="O22" s="7" t="s">
        <v>683</v>
      </c>
      <c r="P22" s="55">
        <v>42809</v>
      </c>
      <c r="Q22" s="7">
        <v>59</v>
      </c>
      <c r="R22" s="7">
        <v>29</v>
      </c>
      <c r="S22" s="7">
        <v>10</v>
      </c>
      <c r="T22" s="7">
        <v>2</v>
      </c>
    </row>
    <row r="23" spans="1:20" x14ac:dyDescent="0.2">
      <c r="A23" s="7" t="s">
        <v>462</v>
      </c>
      <c r="B23" s="55">
        <v>42062</v>
      </c>
      <c r="C23" s="7">
        <v>205</v>
      </c>
      <c r="D23" s="7">
        <v>77</v>
      </c>
      <c r="E23" s="7">
        <v>13</v>
      </c>
      <c r="F23" s="7">
        <v>0</v>
      </c>
      <c r="H23" s="7" t="s">
        <v>593</v>
      </c>
      <c r="I23" s="55">
        <v>42410</v>
      </c>
      <c r="J23" s="7">
        <v>25</v>
      </c>
      <c r="K23" s="7">
        <v>11</v>
      </c>
      <c r="L23" s="7">
        <v>1</v>
      </c>
      <c r="M23" s="7">
        <v>0</v>
      </c>
      <c r="O23" s="7" t="s">
        <v>684</v>
      </c>
      <c r="P23" s="55">
        <v>42811</v>
      </c>
      <c r="Q23" s="7">
        <v>34</v>
      </c>
      <c r="R23" s="7">
        <v>18</v>
      </c>
      <c r="S23" s="7">
        <v>4</v>
      </c>
      <c r="T23" s="7">
        <v>0</v>
      </c>
    </row>
    <row r="24" spans="1:20" x14ac:dyDescent="0.2">
      <c r="A24" s="7" t="s">
        <v>462</v>
      </c>
      <c r="B24" s="55">
        <v>42066</v>
      </c>
      <c r="C24" s="7">
        <v>4</v>
      </c>
      <c r="D24" s="7">
        <v>3</v>
      </c>
      <c r="E24" s="7">
        <v>0</v>
      </c>
      <c r="F24" s="7">
        <v>0</v>
      </c>
      <c r="H24" s="7" t="s">
        <v>594</v>
      </c>
      <c r="I24" s="55">
        <v>42411</v>
      </c>
      <c r="J24" s="7">
        <v>58</v>
      </c>
      <c r="K24" s="7">
        <v>23</v>
      </c>
      <c r="L24" s="7">
        <v>4</v>
      </c>
      <c r="M24" s="7">
        <v>0</v>
      </c>
      <c r="O24" s="7" t="s">
        <v>685</v>
      </c>
      <c r="P24" s="55">
        <v>42814</v>
      </c>
      <c r="Q24" s="7">
        <v>25</v>
      </c>
      <c r="R24" s="7">
        <v>8</v>
      </c>
      <c r="S24" s="7">
        <v>3</v>
      </c>
      <c r="T24" s="7">
        <v>0</v>
      </c>
    </row>
    <row r="25" spans="1:20" x14ac:dyDescent="0.2">
      <c r="A25" s="7" t="s">
        <v>98</v>
      </c>
      <c r="B25" s="55">
        <v>42066</v>
      </c>
      <c r="C25" s="7">
        <v>13002</v>
      </c>
      <c r="D25" s="7">
        <v>3675</v>
      </c>
      <c r="E25" s="7">
        <v>574</v>
      </c>
      <c r="F25" s="7">
        <v>21</v>
      </c>
      <c r="H25" s="7" t="s">
        <v>590</v>
      </c>
      <c r="I25" s="55">
        <v>42412</v>
      </c>
      <c r="J25" s="7">
        <v>84</v>
      </c>
      <c r="K25" s="7">
        <v>24</v>
      </c>
      <c r="L25" s="7">
        <v>0</v>
      </c>
      <c r="M25" s="7">
        <v>0</v>
      </c>
      <c r="O25" s="7" t="s">
        <v>686</v>
      </c>
      <c r="P25" s="55">
        <v>42814</v>
      </c>
      <c r="Q25" s="7">
        <v>108</v>
      </c>
      <c r="R25" s="7">
        <v>60</v>
      </c>
      <c r="S25" s="7">
        <v>12</v>
      </c>
      <c r="T25" s="7">
        <v>0</v>
      </c>
    </row>
    <row r="26" spans="1:20" x14ac:dyDescent="0.2">
      <c r="A26" s="7" t="s">
        <v>97</v>
      </c>
      <c r="B26" s="55">
        <v>42066</v>
      </c>
      <c r="C26" s="7">
        <v>23413</v>
      </c>
      <c r="D26" s="7">
        <v>5247</v>
      </c>
      <c r="E26" s="7">
        <v>433</v>
      </c>
      <c r="F26" s="7">
        <v>77</v>
      </c>
      <c r="H26" s="7" t="s">
        <v>326</v>
      </c>
      <c r="I26" s="55">
        <v>42413</v>
      </c>
      <c r="J26" s="7">
        <v>19227</v>
      </c>
      <c r="K26" s="7">
        <v>2092</v>
      </c>
      <c r="L26" s="7">
        <v>414</v>
      </c>
      <c r="M26" s="7">
        <v>45</v>
      </c>
      <c r="O26" s="7" t="s">
        <v>610</v>
      </c>
      <c r="P26" s="55">
        <v>42825</v>
      </c>
      <c r="Q26" s="7">
        <v>36033</v>
      </c>
      <c r="R26" s="7">
        <v>10627</v>
      </c>
      <c r="S26" s="7">
        <v>784</v>
      </c>
      <c r="T26" s="7">
        <v>268</v>
      </c>
    </row>
    <row r="27" spans="1:20" x14ac:dyDescent="0.2">
      <c r="A27" s="7" t="s">
        <v>463</v>
      </c>
      <c r="B27" s="55">
        <v>42067</v>
      </c>
      <c r="C27" s="7">
        <v>10</v>
      </c>
      <c r="D27" s="7">
        <v>4</v>
      </c>
      <c r="E27" s="7">
        <v>1</v>
      </c>
      <c r="F27" s="7">
        <v>0</v>
      </c>
      <c r="H27" s="7" t="s">
        <v>327</v>
      </c>
      <c r="I27" s="55">
        <v>42413</v>
      </c>
      <c r="J27" s="7">
        <v>1885</v>
      </c>
      <c r="K27" s="7">
        <v>174</v>
      </c>
      <c r="L27" s="7">
        <v>28</v>
      </c>
      <c r="M27" s="7">
        <v>3</v>
      </c>
      <c r="O27" s="7" t="s">
        <v>687</v>
      </c>
      <c r="P27" s="55">
        <v>42829</v>
      </c>
      <c r="Q27" s="7">
        <v>2599</v>
      </c>
      <c r="R27" s="7">
        <v>380</v>
      </c>
      <c r="S27" s="7">
        <v>46</v>
      </c>
      <c r="T27" s="7">
        <v>12</v>
      </c>
    </row>
    <row r="28" spans="1:20" x14ac:dyDescent="0.2">
      <c r="A28" s="7" t="s">
        <v>464</v>
      </c>
      <c r="B28" s="55">
        <v>42068</v>
      </c>
      <c r="C28" s="7">
        <v>4</v>
      </c>
      <c r="D28" s="7">
        <v>3</v>
      </c>
      <c r="E28" s="7">
        <v>1</v>
      </c>
      <c r="F28" s="7">
        <v>0</v>
      </c>
      <c r="H28" s="7" t="s">
        <v>595</v>
      </c>
      <c r="I28" s="55">
        <v>42415</v>
      </c>
      <c r="J28" s="7">
        <v>44</v>
      </c>
      <c r="K28" s="7">
        <v>18</v>
      </c>
      <c r="L28" s="7">
        <v>3</v>
      </c>
      <c r="M28" s="7">
        <v>0</v>
      </c>
      <c r="O28" s="7" t="s">
        <v>688</v>
      </c>
      <c r="P28" s="55">
        <v>42829</v>
      </c>
      <c r="Q28" s="7">
        <v>33644</v>
      </c>
      <c r="R28" s="7">
        <v>8940</v>
      </c>
      <c r="S28" s="7">
        <v>1372</v>
      </c>
      <c r="T28" s="7">
        <v>231</v>
      </c>
    </row>
    <row r="29" spans="1:20" x14ac:dyDescent="0.2">
      <c r="A29" s="7" t="s">
        <v>465</v>
      </c>
      <c r="B29" s="55">
        <v>42068</v>
      </c>
      <c r="C29" s="7">
        <v>438</v>
      </c>
      <c r="D29" s="7">
        <v>125</v>
      </c>
      <c r="E29" s="7">
        <v>7</v>
      </c>
      <c r="F29" s="7">
        <v>0</v>
      </c>
      <c r="H29" s="7" t="s">
        <v>596</v>
      </c>
      <c r="I29" s="55">
        <v>42416</v>
      </c>
      <c r="J29" s="7">
        <v>1719</v>
      </c>
      <c r="K29" s="7">
        <v>91</v>
      </c>
      <c r="L29" s="7">
        <v>27</v>
      </c>
      <c r="M29" s="7">
        <v>3</v>
      </c>
      <c r="O29" s="7" t="s">
        <v>689</v>
      </c>
      <c r="P29" s="55">
        <v>42830</v>
      </c>
      <c r="Q29" s="7">
        <v>5122</v>
      </c>
      <c r="R29" s="7">
        <v>1426</v>
      </c>
      <c r="S29" s="7">
        <v>33</v>
      </c>
      <c r="T29" s="7">
        <v>21</v>
      </c>
    </row>
    <row r="30" spans="1:20" x14ac:dyDescent="0.2">
      <c r="A30" s="7" t="s">
        <v>466</v>
      </c>
      <c r="B30" s="55">
        <v>42069</v>
      </c>
      <c r="C30" s="7">
        <v>7</v>
      </c>
      <c r="D30" s="7">
        <v>3</v>
      </c>
      <c r="E30" s="7">
        <v>2</v>
      </c>
      <c r="F30" s="7">
        <v>0</v>
      </c>
      <c r="H30" s="7" t="s">
        <v>597</v>
      </c>
      <c r="I30" s="55">
        <v>42416</v>
      </c>
      <c r="J30" s="7">
        <v>17313</v>
      </c>
      <c r="K30" s="7">
        <v>1449</v>
      </c>
      <c r="L30" s="7">
        <v>379</v>
      </c>
      <c r="M30" s="7">
        <v>44</v>
      </c>
      <c r="O30" s="7" t="s">
        <v>690</v>
      </c>
      <c r="P30" s="55">
        <v>42833</v>
      </c>
      <c r="Q30" s="7">
        <v>1532</v>
      </c>
      <c r="R30" s="7">
        <v>145</v>
      </c>
      <c r="S30" s="7">
        <v>17</v>
      </c>
      <c r="T30" s="7">
        <v>3</v>
      </c>
    </row>
    <row r="31" spans="1:20" x14ac:dyDescent="0.2">
      <c r="A31" s="7" t="s">
        <v>467</v>
      </c>
      <c r="B31" s="55">
        <v>42072</v>
      </c>
      <c r="C31" s="7">
        <v>5</v>
      </c>
      <c r="D31" s="7">
        <v>2</v>
      </c>
      <c r="E31" s="7">
        <v>0</v>
      </c>
      <c r="F31" s="7">
        <v>0</v>
      </c>
      <c r="H31" s="7" t="s">
        <v>598</v>
      </c>
      <c r="I31" s="55">
        <v>42416</v>
      </c>
      <c r="J31" s="7">
        <v>21</v>
      </c>
      <c r="K31" s="7">
        <v>10</v>
      </c>
      <c r="L31" s="7">
        <v>3</v>
      </c>
      <c r="M31" s="7">
        <v>0</v>
      </c>
      <c r="O31" s="7" t="s">
        <v>691</v>
      </c>
      <c r="P31" s="55">
        <v>42833</v>
      </c>
      <c r="Q31" s="7">
        <v>25066</v>
      </c>
      <c r="R31" s="7">
        <v>3773</v>
      </c>
      <c r="S31" s="7">
        <v>509</v>
      </c>
      <c r="T31" s="7">
        <v>134</v>
      </c>
    </row>
    <row r="32" spans="1:20" x14ac:dyDescent="0.2">
      <c r="A32" s="7" t="s">
        <v>98</v>
      </c>
      <c r="B32" s="55">
        <v>42072</v>
      </c>
      <c r="C32" s="7">
        <v>9478</v>
      </c>
      <c r="D32" s="7">
        <v>1263</v>
      </c>
      <c r="E32" s="7">
        <v>172</v>
      </c>
      <c r="F32" s="7">
        <v>8</v>
      </c>
      <c r="H32" s="7" t="s">
        <v>599</v>
      </c>
      <c r="I32" s="55">
        <v>42417</v>
      </c>
      <c r="J32" s="7">
        <v>200</v>
      </c>
      <c r="K32" s="7">
        <v>75</v>
      </c>
      <c r="L32" s="7">
        <v>0</v>
      </c>
      <c r="M32" s="7">
        <v>1</v>
      </c>
      <c r="O32" s="7" t="s">
        <v>692</v>
      </c>
      <c r="P32" s="55">
        <v>42834</v>
      </c>
      <c r="Q32" s="7">
        <v>67</v>
      </c>
      <c r="R32" s="7">
        <v>35</v>
      </c>
      <c r="S32" s="7">
        <v>6</v>
      </c>
      <c r="T32" s="7">
        <v>0</v>
      </c>
    </row>
    <row r="33" spans="1:20" x14ac:dyDescent="0.2">
      <c r="A33" s="7" t="s">
        <v>97</v>
      </c>
      <c r="B33" s="55">
        <v>42072</v>
      </c>
      <c r="C33" s="7">
        <v>18384</v>
      </c>
      <c r="D33" s="7">
        <v>2136</v>
      </c>
      <c r="E33" s="7">
        <v>304</v>
      </c>
      <c r="F33" s="7">
        <v>43</v>
      </c>
      <c r="H33" s="7" t="s">
        <v>600</v>
      </c>
      <c r="I33" s="55">
        <v>42418</v>
      </c>
      <c r="J33" s="7">
        <v>408</v>
      </c>
      <c r="K33" s="7">
        <v>166</v>
      </c>
      <c r="L33" s="7">
        <v>1</v>
      </c>
      <c r="M33" s="7">
        <v>0</v>
      </c>
      <c r="O33" s="7" t="s">
        <v>693</v>
      </c>
      <c r="P33" s="55">
        <v>42836</v>
      </c>
      <c r="Q33" s="7">
        <v>946</v>
      </c>
      <c r="R33" s="7">
        <v>256</v>
      </c>
      <c r="S33" s="7">
        <v>12</v>
      </c>
      <c r="T33" s="7">
        <v>4</v>
      </c>
    </row>
    <row r="34" spans="1:20" x14ac:dyDescent="0.2">
      <c r="A34" s="7" t="s">
        <v>468</v>
      </c>
      <c r="B34" s="55">
        <v>42073</v>
      </c>
      <c r="C34" s="7">
        <v>4</v>
      </c>
      <c r="D34" s="7">
        <v>3</v>
      </c>
      <c r="E34" s="7">
        <v>1</v>
      </c>
      <c r="F34" s="7">
        <v>0</v>
      </c>
      <c r="H34" s="7" t="s">
        <v>601</v>
      </c>
      <c r="I34" s="55">
        <v>42426</v>
      </c>
      <c r="J34" s="7">
        <v>10</v>
      </c>
      <c r="K34" s="7">
        <v>7</v>
      </c>
      <c r="L34" s="7">
        <v>2</v>
      </c>
      <c r="M34" s="7">
        <v>0</v>
      </c>
      <c r="O34" s="7" t="s">
        <v>694</v>
      </c>
      <c r="P34" s="55">
        <v>42836</v>
      </c>
      <c r="Q34" s="7">
        <v>86</v>
      </c>
      <c r="R34" s="7">
        <v>49</v>
      </c>
      <c r="S34" s="7">
        <v>11</v>
      </c>
      <c r="T34" s="7">
        <v>0</v>
      </c>
    </row>
    <row r="35" spans="1:20" x14ac:dyDescent="0.2">
      <c r="A35" s="7" t="s">
        <v>469</v>
      </c>
      <c r="B35" s="55">
        <v>42073</v>
      </c>
      <c r="C35" s="7">
        <v>22</v>
      </c>
      <c r="D35" s="7">
        <v>12</v>
      </c>
      <c r="E35" s="7">
        <v>8</v>
      </c>
      <c r="F35" s="7">
        <v>0</v>
      </c>
      <c r="H35" s="7" t="s">
        <v>602</v>
      </c>
      <c r="I35" s="55">
        <v>42426</v>
      </c>
      <c r="J35" s="7">
        <v>6239</v>
      </c>
      <c r="K35" s="7">
        <v>2387</v>
      </c>
      <c r="L35" s="7">
        <v>148</v>
      </c>
      <c r="M35" s="7">
        <v>6</v>
      </c>
      <c r="O35" s="7" t="s">
        <v>695</v>
      </c>
      <c r="P35" s="55">
        <v>42838</v>
      </c>
      <c r="Q35" s="7">
        <v>44</v>
      </c>
      <c r="R35" s="7">
        <v>22</v>
      </c>
      <c r="S35" s="7">
        <v>4</v>
      </c>
      <c r="T35" s="7">
        <v>0</v>
      </c>
    </row>
    <row r="36" spans="1:20" x14ac:dyDescent="0.2">
      <c r="A36" s="7" t="s">
        <v>470</v>
      </c>
      <c r="B36" s="55">
        <v>42074</v>
      </c>
      <c r="C36" s="7">
        <v>5</v>
      </c>
      <c r="D36" s="7">
        <v>3</v>
      </c>
      <c r="E36" s="7">
        <v>0</v>
      </c>
      <c r="F36" s="7">
        <v>0</v>
      </c>
      <c r="H36" s="7" t="s">
        <v>97</v>
      </c>
      <c r="I36" s="55">
        <v>42430</v>
      </c>
      <c r="J36" s="7">
        <v>242</v>
      </c>
      <c r="K36" s="7">
        <v>39</v>
      </c>
      <c r="L36" s="7">
        <v>4</v>
      </c>
      <c r="M36" s="7">
        <v>0</v>
      </c>
      <c r="O36" s="7" t="s">
        <v>696</v>
      </c>
      <c r="P36" s="55">
        <v>42840</v>
      </c>
      <c r="Q36" s="7">
        <v>307</v>
      </c>
      <c r="R36" s="7">
        <v>157</v>
      </c>
      <c r="S36" s="7">
        <v>31</v>
      </c>
      <c r="T36" s="7">
        <v>2</v>
      </c>
    </row>
    <row r="37" spans="1:20" x14ac:dyDescent="0.2">
      <c r="A37" s="7" t="s">
        <v>471</v>
      </c>
      <c r="B37" s="55">
        <v>42075</v>
      </c>
      <c r="C37" s="7">
        <v>3</v>
      </c>
      <c r="D37" s="7">
        <v>2</v>
      </c>
      <c r="E37" s="7">
        <v>0</v>
      </c>
      <c r="F37" s="7">
        <v>0</v>
      </c>
      <c r="H37" s="7" t="s">
        <v>97</v>
      </c>
      <c r="I37" s="55">
        <v>42430</v>
      </c>
      <c r="J37" s="7">
        <v>242</v>
      </c>
      <c r="K37" s="7">
        <v>53</v>
      </c>
      <c r="L37" s="7">
        <v>12</v>
      </c>
      <c r="M37" s="7">
        <v>0</v>
      </c>
      <c r="O37" s="7" t="s">
        <v>697</v>
      </c>
      <c r="P37" s="55">
        <v>42843</v>
      </c>
      <c r="Q37" s="7">
        <v>13836</v>
      </c>
      <c r="R37" s="7">
        <v>3807</v>
      </c>
      <c r="S37" s="7">
        <v>256</v>
      </c>
      <c r="T37" s="7">
        <v>77</v>
      </c>
    </row>
    <row r="38" spans="1:20" x14ac:dyDescent="0.2">
      <c r="A38" s="7" t="s">
        <v>472</v>
      </c>
      <c r="B38" s="55">
        <v>42075</v>
      </c>
      <c r="C38" s="7">
        <v>314</v>
      </c>
      <c r="D38" s="7">
        <v>56</v>
      </c>
      <c r="E38" s="7">
        <v>2</v>
      </c>
      <c r="F38" s="7">
        <v>2</v>
      </c>
      <c r="H38" s="7" t="s">
        <v>97</v>
      </c>
      <c r="I38" s="55">
        <v>42430</v>
      </c>
      <c r="J38" s="7">
        <v>24278</v>
      </c>
      <c r="K38" s="7">
        <v>5788</v>
      </c>
      <c r="L38" s="7">
        <v>895</v>
      </c>
      <c r="M38" s="7">
        <v>62</v>
      </c>
      <c r="O38" s="7" t="s">
        <v>698</v>
      </c>
      <c r="P38" s="55">
        <v>42849</v>
      </c>
      <c r="Q38" s="7">
        <v>10072</v>
      </c>
      <c r="R38" s="7">
        <v>936</v>
      </c>
      <c r="S38" s="7">
        <v>75</v>
      </c>
      <c r="T38" s="7">
        <v>23</v>
      </c>
    </row>
    <row r="39" spans="1:20" x14ac:dyDescent="0.2">
      <c r="A39" s="7" t="s">
        <v>473</v>
      </c>
      <c r="B39" s="55">
        <v>42075</v>
      </c>
      <c r="C39" s="7">
        <v>66</v>
      </c>
      <c r="D39" s="7">
        <v>20</v>
      </c>
      <c r="E39" s="7">
        <v>1</v>
      </c>
      <c r="F39" s="7">
        <v>1</v>
      </c>
      <c r="H39" s="7" t="s">
        <v>328</v>
      </c>
      <c r="I39" s="55">
        <v>42430</v>
      </c>
      <c r="J39" s="7">
        <v>2226</v>
      </c>
      <c r="K39" s="7">
        <v>386</v>
      </c>
      <c r="L39" s="7">
        <v>95</v>
      </c>
      <c r="M39" s="7">
        <v>9</v>
      </c>
      <c r="O39" s="7" t="s">
        <v>699</v>
      </c>
      <c r="P39" s="55">
        <v>42849</v>
      </c>
      <c r="Q39" s="7">
        <v>4281</v>
      </c>
      <c r="R39" s="7">
        <v>775</v>
      </c>
      <c r="S39" s="7">
        <v>67</v>
      </c>
      <c r="T39" s="7">
        <v>28</v>
      </c>
    </row>
    <row r="40" spans="1:20" x14ac:dyDescent="0.2">
      <c r="A40" s="7" t="s">
        <v>474</v>
      </c>
      <c r="B40" s="55">
        <v>42076</v>
      </c>
      <c r="C40" s="7">
        <v>7</v>
      </c>
      <c r="D40" s="7">
        <v>3</v>
      </c>
      <c r="E40" s="7">
        <v>0</v>
      </c>
      <c r="F40" s="7">
        <v>0</v>
      </c>
      <c r="H40" s="7" t="s">
        <v>329</v>
      </c>
      <c r="I40" s="55">
        <v>42434</v>
      </c>
      <c r="J40" s="7">
        <v>18783</v>
      </c>
      <c r="K40" s="7">
        <v>2204</v>
      </c>
      <c r="L40" s="7">
        <v>289</v>
      </c>
      <c r="M40" s="7">
        <v>25</v>
      </c>
      <c r="O40" s="7" t="s">
        <v>650</v>
      </c>
      <c r="P40" s="55">
        <v>42850</v>
      </c>
      <c r="Q40" s="7">
        <v>507</v>
      </c>
      <c r="R40" s="7">
        <v>231</v>
      </c>
      <c r="S40" s="7">
        <v>17</v>
      </c>
      <c r="T40" s="7">
        <v>0</v>
      </c>
    </row>
    <row r="41" spans="1:20" x14ac:dyDescent="0.2">
      <c r="A41" s="7" t="s">
        <v>475</v>
      </c>
      <c r="B41" s="55">
        <v>42076</v>
      </c>
      <c r="C41" s="7">
        <v>892</v>
      </c>
      <c r="D41" s="7">
        <v>247</v>
      </c>
      <c r="E41" s="7">
        <v>22</v>
      </c>
      <c r="F41" s="7">
        <v>5</v>
      </c>
      <c r="H41" s="7" t="s">
        <v>330</v>
      </c>
      <c r="I41" s="55">
        <v>42434</v>
      </c>
      <c r="J41" s="7">
        <v>1848</v>
      </c>
      <c r="K41" s="7">
        <v>146</v>
      </c>
      <c r="L41" s="7">
        <v>16</v>
      </c>
      <c r="M41" s="7">
        <v>4</v>
      </c>
      <c r="O41" s="7" t="s">
        <v>700</v>
      </c>
      <c r="P41" s="55">
        <v>42850</v>
      </c>
      <c r="Q41" s="7">
        <v>3840</v>
      </c>
      <c r="R41" s="7">
        <v>990</v>
      </c>
      <c r="S41" s="7">
        <v>26</v>
      </c>
      <c r="T41" s="7">
        <v>24</v>
      </c>
    </row>
    <row r="42" spans="1:20" x14ac:dyDescent="0.2">
      <c r="A42" s="7" t="s">
        <v>476</v>
      </c>
      <c r="B42" s="55">
        <v>42076</v>
      </c>
      <c r="C42" s="7">
        <v>6855</v>
      </c>
      <c r="D42" s="7">
        <v>1743</v>
      </c>
      <c r="E42" s="7">
        <v>99</v>
      </c>
      <c r="F42" s="7">
        <v>40</v>
      </c>
      <c r="H42" s="7" t="s">
        <v>603</v>
      </c>
      <c r="I42" s="55">
        <v>42436</v>
      </c>
      <c r="J42" s="7">
        <v>16</v>
      </c>
      <c r="K42" s="7">
        <v>11</v>
      </c>
      <c r="L42" s="7">
        <v>1</v>
      </c>
      <c r="M42" s="7">
        <v>0</v>
      </c>
      <c r="O42" s="7" t="s">
        <v>610</v>
      </c>
      <c r="P42" s="55">
        <v>42853</v>
      </c>
      <c r="Q42" s="7">
        <v>36716</v>
      </c>
      <c r="R42" s="7">
        <v>10041</v>
      </c>
      <c r="S42" s="7">
        <v>1890</v>
      </c>
      <c r="T42" s="7">
        <v>175</v>
      </c>
    </row>
    <row r="43" spans="1:20" x14ac:dyDescent="0.2">
      <c r="A43" s="7" t="s">
        <v>477</v>
      </c>
      <c r="B43" s="55">
        <v>42076</v>
      </c>
      <c r="C43" s="7">
        <v>98</v>
      </c>
      <c r="D43" s="7">
        <v>72</v>
      </c>
      <c r="E43" s="7">
        <v>13</v>
      </c>
      <c r="F43" s="7">
        <v>0</v>
      </c>
      <c r="H43" s="7" t="s">
        <v>604</v>
      </c>
      <c r="I43" s="55">
        <v>42437</v>
      </c>
      <c r="J43" s="7">
        <v>16803</v>
      </c>
      <c r="K43" s="7">
        <v>1026</v>
      </c>
      <c r="L43" s="7">
        <v>127</v>
      </c>
      <c r="M43" s="7">
        <v>22</v>
      </c>
      <c r="O43" s="7" t="s">
        <v>701</v>
      </c>
      <c r="P43" s="55">
        <v>42857</v>
      </c>
      <c r="Q43" s="7">
        <v>33295</v>
      </c>
      <c r="R43" s="7">
        <v>8326</v>
      </c>
      <c r="S43" s="7">
        <v>1908</v>
      </c>
      <c r="T43" s="7">
        <v>196</v>
      </c>
    </row>
    <row r="44" spans="1:20" x14ac:dyDescent="0.2">
      <c r="A44" s="7" t="s">
        <v>478</v>
      </c>
      <c r="B44" s="55">
        <v>42079</v>
      </c>
      <c r="C44" s="7">
        <v>14</v>
      </c>
      <c r="D44" s="7">
        <v>4</v>
      </c>
      <c r="E44" s="7">
        <v>3</v>
      </c>
      <c r="F44" s="7">
        <v>0</v>
      </c>
      <c r="H44" s="7" t="s">
        <v>605</v>
      </c>
      <c r="I44" s="55">
        <v>42437</v>
      </c>
      <c r="J44" s="7">
        <v>1707</v>
      </c>
      <c r="K44" s="7">
        <v>81</v>
      </c>
      <c r="L44" s="7">
        <v>19</v>
      </c>
      <c r="M44" s="7">
        <v>2</v>
      </c>
      <c r="O44" s="7" t="s">
        <v>702</v>
      </c>
      <c r="P44" s="55">
        <v>42857</v>
      </c>
      <c r="Q44" s="7">
        <v>4104</v>
      </c>
      <c r="R44" s="7">
        <v>728</v>
      </c>
      <c r="S44" s="7">
        <v>156</v>
      </c>
      <c r="T44" s="7">
        <v>28</v>
      </c>
    </row>
    <row r="45" spans="1:20" x14ac:dyDescent="0.2">
      <c r="A45" s="7" t="s">
        <v>469</v>
      </c>
      <c r="B45" s="55">
        <v>42080</v>
      </c>
      <c r="C45" s="7">
        <v>10</v>
      </c>
      <c r="D45" s="7">
        <v>6</v>
      </c>
      <c r="E45" s="7">
        <v>3</v>
      </c>
      <c r="F45" s="7">
        <v>0</v>
      </c>
      <c r="H45" s="7" t="s">
        <v>606</v>
      </c>
      <c r="I45" s="55">
        <v>42438</v>
      </c>
      <c r="J45" s="7">
        <v>18</v>
      </c>
      <c r="K45" s="7">
        <v>14</v>
      </c>
      <c r="L45" s="7">
        <v>3</v>
      </c>
      <c r="M45" s="7">
        <v>0</v>
      </c>
      <c r="O45" s="7" t="s">
        <v>703</v>
      </c>
      <c r="P45" s="55">
        <v>42858</v>
      </c>
      <c r="Q45" s="7">
        <v>8970</v>
      </c>
      <c r="R45" s="7">
        <v>761</v>
      </c>
      <c r="S45" s="7">
        <v>31</v>
      </c>
      <c r="T45" s="7">
        <v>36</v>
      </c>
    </row>
    <row r="46" spans="1:20" x14ac:dyDescent="0.2">
      <c r="A46" s="7" t="s">
        <v>479</v>
      </c>
      <c r="B46" s="55">
        <v>42080</v>
      </c>
      <c r="C46" s="7">
        <v>28</v>
      </c>
      <c r="D46" s="7">
        <v>14</v>
      </c>
      <c r="E46" s="7">
        <v>2</v>
      </c>
      <c r="F46" s="7">
        <v>0</v>
      </c>
      <c r="H46" s="7" t="s">
        <v>607</v>
      </c>
      <c r="I46" s="55">
        <v>42444</v>
      </c>
      <c r="J46" s="7">
        <v>49</v>
      </c>
      <c r="K46" s="7">
        <v>24</v>
      </c>
      <c r="L46" s="7">
        <v>7</v>
      </c>
      <c r="M46" s="7">
        <v>0</v>
      </c>
      <c r="O46" s="7" t="s">
        <v>704</v>
      </c>
      <c r="P46" s="55">
        <v>42863</v>
      </c>
      <c r="Q46" s="7">
        <v>25115</v>
      </c>
      <c r="R46" s="7">
        <v>3244</v>
      </c>
      <c r="S46" s="7">
        <v>681</v>
      </c>
      <c r="T46" s="7">
        <v>88</v>
      </c>
    </row>
    <row r="47" spans="1:20" x14ac:dyDescent="0.2">
      <c r="A47" s="7" t="s">
        <v>480</v>
      </c>
      <c r="B47" s="55">
        <v>42081</v>
      </c>
      <c r="C47" s="7">
        <v>31</v>
      </c>
      <c r="D47" s="7">
        <v>16</v>
      </c>
      <c r="E47" s="7">
        <v>2</v>
      </c>
      <c r="F47" s="7">
        <v>0</v>
      </c>
      <c r="H47" s="7" t="s">
        <v>608</v>
      </c>
      <c r="I47" s="55">
        <v>42451</v>
      </c>
      <c r="J47" s="7">
        <v>80</v>
      </c>
      <c r="K47" s="7">
        <v>46</v>
      </c>
      <c r="L47" s="7">
        <v>12</v>
      </c>
      <c r="M47" s="7">
        <v>0</v>
      </c>
      <c r="O47" s="7" t="s">
        <v>705</v>
      </c>
      <c r="P47" s="55">
        <v>42863</v>
      </c>
      <c r="Q47" s="7">
        <v>3358</v>
      </c>
      <c r="R47" s="7">
        <v>314</v>
      </c>
      <c r="S47" s="7">
        <v>78</v>
      </c>
      <c r="T47" s="7">
        <v>24</v>
      </c>
    </row>
    <row r="48" spans="1:20" x14ac:dyDescent="0.2">
      <c r="A48" s="7" t="s">
        <v>481</v>
      </c>
      <c r="B48" s="55">
        <v>42082</v>
      </c>
      <c r="C48" s="7">
        <v>211</v>
      </c>
      <c r="D48" s="7">
        <v>90</v>
      </c>
      <c r="E48" s="7">
        <v>31</v>
      </c>
      <c r="F48" s="7">
        <v>0</v>
      </c>
      <c r="H48" s="7" t="s">
        <v>609</v>
      </c>
      <c r="I48" s="55">
        <v>42452</v>
      </c>
      <c r="J48" s="7">
        <v>8339</v>
      </c>
      <c r="K48" s="7">
        <v>2112</v>
      </c>
      <c r="L48" s="7">
        <v>109</v>
      </c>
      <c r="M48" s="7">
        <v>36</v>
      </c>
      <c r="O48" s="7" t="s">
        <v>706</v>
      </c>
      <c r="P48" s="55">
        <v>42870</v>
      </c>
      <c r="Q48" s="7">
        <v>36242</v>
      </c>
      <c r="R48" s="7">
        <v>9826</v>
      </c>
      <c r="S48" s="7">
        <v>133</v>
      </c>
      <c r="T48" s="7">
        <v>110</v>
      </c>
    </row>
    <row r="49" spans="1:20" x14ac:dyDescent="0.2">
      <c r="A49" s="7" t="s">
        <v>482</v>
      </c>
      <c r="B49" s="55">
        <v>42083</v>
      </c>
      <c r="C49" s="7">
        <v>45</v>
      </c>
      <c r="D49" s="7">
        <v>12</v>
      </c>
      <c r="E49" s="7">
        <v>2</v>
      </c>
      <c r="F49" s="7">
        <v>0</v>
      </c>
      <c r="H49" s="7" t="s">
        <v>610</v>
      </c>
      <c r="I49" s="55">
        <v>42452</v>
      </c>
      <c r="J49" s="7">
        <v>26213</v>
      </c>
      <c r="K49" s="7">
        <v>7900</v>
      </c>
      <c r="L49" s="7">
        <v>117</v>
      </c>
      <c r="M49" s="7">
        <v>46</v>
      </c>
      <c r="O49" s="7" t="s">
        <v>707</v>
      </c>
      <c r="P49" s="55">
        <v>42871</v>
      </c>
      <c r="Q49" s="7">
        <v>8186</v>
      </c>
      <c r="R49" s="7">
        <v>474</v>
      </c>
      <c r="S49" s="7">
        <v>30</v>
      </c>
      <c r="T49" s="7">
        <v>23</v>
      </c>
    </row>
    <row r="50" spans="1:20" x14ac:dyDescent="0.2">
      <c r="A50" s="7" t="s">
        <v>483</v>
      </c>
      <c r="B50" s="55">
        <v>42086</v>
      </c>
      <c r="C50" s="7">
        <v>32</v>
      </c>
      <c r="D50" s="7">
        <v>13</v>
      </c>
      <c r="E50" s="7">
        <v>4</v>
      </c>
      <c r="F50" s="7">
        <v>0</v>
      </c>
      <c r="H50" s="7" t="s">
        <v>611</v>
      </c>
      <c r="I50" s="55">
        <v>42461</v>
      </c>
      <c r="J50" s="7">
        <v>624</v>
      </c>
      <c r="K50" s="7">
        <v>231</v>
      </c>
      <c r="L50" s="7">
        <v>22</v>
      </c>
      <c r="M50" s="7">
        <v>3</v>
      </c>
      <c r="O50" s="7" t="s">
        <v>650</v>
      </c>
      <c r="P50" s="55">
        <v>42872</v>
      </c>
      <c r="Q50" s="7">
        <v>814</v>
      </c>
      <c r="R50" s="7">
        <v>328</v>
      </c>
      <c r="S50" s="7">
        <v>17</v>
      </c>
      <c r="T50" s="7">
        <v>0</v>
      </c>
    </row>
    <row r="51" spans="1:20" x14ac:dyDescent="0.2">
      <c r="A51" s="7" t="s">
        <v>484</v>
      </c>
      <c r="B51" s="55">
        <v>42087</v>
      </c>
      <c r="C51" s="7">
        <v>65</v>
      </c>
      <c r="D51" s="7">
        <v>17</v>
      </c>
      <c r="E51" s="7">
        <v>3</v>
      </c>
      <c r="F51" s="7">
        <v>0</v>
      </c>
      <c r="H51" s="7" t="s">
        <v>96</v>
      </c>
      <c r="I51" s="55">
        <v>42465</v>
      </c>
      <c r="J51" s="7">
        <v>24192</v>
      </c>
      <c r="K51" s="7">
        <v>5797</v>
      </c>
      <c r="L51" s="7">
        <v>1071</v>
      </c>
      <c r="M51" s="7">
        <v>51</v>
      </c>
      <c r="O51" s="7" t="s">
        <v>610</v>
      </c>
      <c r="P51" s="55">
        <v>42872</v>
      </c>
      <c r="Q51" s="7">
        <v>36083</v>
      </c>
      <c r="R51" s="7">
        <v>9935</v>
      </c>
      <c r="S51" s="7">
        <v>1890</v>
      </c>
      <c r="T51" s="7">
        <v>102</v>
      </c>
    </row>
    <row r="52" spans="1:20" x14ac:dyDescent="0.2">
      <c r="A52" s="7" t="s">
        <v>485</v>
      </c>
      <c r="B52" s="55">
        <v>42087</v>
      </c>
      <c r="C52" s="7">
        <v>253</v>
      </c>
      <c r="D52" s="7">
        <v>116</v>
      </c>
      <c r="E52" s="7">
        <v>35</v>
      </c>
      <c r="F52" s="7">
        <v>0</v>
      </c>
      <c r="H52" s="7" t="s">
        <v>331</v>
      </c>
      <c r="I52" s="55">
        <v>42465</v>
      </c>
      <c r="J52" s="7">
        <v>2191</v>
      </c>
      <c r="K52" s="7">
        <v>396</v>
      </c>
      <c r="L52" s="7">
        <v>67</v>
      </c>
      <c r="M52" s="7">
        <v>8</v>
      </c>
      <c r="O52" s="7" t="s">
        <v>708</v>
      </c>
      <c r="P52" s="55">
        <v>42872</v>
      </c>
      <c r="Q52" s="7">
        <v>144</v>
      </c>
      <c r="R52" s="7">
        <v>61</v>
      </c>
      <c r="S52" s="7">
        <v>8</v>
      </c>
      <c r="T52" s="7">
        <v>0</v>
      </c>
    </row>
    <row r="53" spans="1:20" x14ac:dyDescent="0.2">
      <c r="A53" s="7" t="s">
        <v>486</v>
      </c>
      <c r="B53" s="55">
        <v>42088</v>
      </c>
      <c r="C53" s="7">
        <v>25</v>
      </c>
      <c r="D53" s="7">
        <v>9</v>
      </c>
      <c r="E53" s="7">
        <v>2</v>
      </c>
      <c r="F53" s="7">
        <v>0</v>
      </c>
      <c r="H53" s="7" t="s">
        <v>332</v>
      </c>
      <c r="I53" s="55">
        <v>42469</v>
      </c>
      <c r="J53" s="7">
        <v>1799</v>
      </c>
      <c r="K53" s="7">
        <v>163</v>
      </c>
      <c r="L53" s="7">
        <v>33</v>
      </c>
      <c r="M53" s="7">
        <v>3</v>
      </c>
      <c r="O53" s="7" t="s">
        <v>610</v>
      </c>
      <c r="P53" s="55">
        <v>42873</v>
      </c>
      <c r="Q53" s="7">
        <v>26868</v>
      </c>
      <c r="R53" s="7">
        <v>4030</v>
      </c>
      <c r="S53" s="7">
        <v>456</v>
      </c>
      <c r="T53" s="7">
        <v>89</v>
      </c>
    </row>
    <row r="54" spans="1:20" x14ac:dyDescent="0.2">
      <c r="A54" s="7" t="s">
        <v>487</v>
      </c>
      <c r="B54" s="55">
        <v>42089</v>
      </c>
      <c r="C54" s="7">
        <v>42</v>
      </c>
      <c r="D54" s="7">
        <v>19</v>
      </c>
      <c r="E54" s="7">
        <v>4</v>
      </c>
      <c r="F54" s="7">
        <v>0</v>
      </c>
      <c r="H54" s="7" t="s">
        <v>333</v>
      </c>
      <c r="I54" s="55">
        <v>42469</v>
      </c>
      <c r="J54" s="7">
        <v>18649</v>
      </c>
      <c r="K54" s="7">
        <v>2135</v>
      </c>
      <c r="L54" s="7">
        <v>388</v>
      </c>
      <c r="M54" s="7">
        <v>40</v>
      </c>
      <c r="O54" s="7" t="s">
        <v>709</v>
      </c>
      <c r="P54" s="55">
        <v>42874</v>
      </c>
      <c r="Q54" s="7">
        <v>51</v>
      </c>
      <c r="R54" s="7">
        <v>24</v>
      </c>
      <c r="S54" s="7">
        <v>7</v>
      </c>
      <c r="T54" s="7">
        <v>0</v>
      </c>
    </row>
    <row r="55" spans="1:20" x14ac:dyDescent="0.2">
      <c r="A55" s="7" t="s">
        <v>488</v>
      </c>
      <c r="B55" s="55">
        <v>42090</v>
      </c>
      <c r="C55" s="7">
        <v>55</v>
      </c>
      <c r="D55" s="7">
        <v>27</v>
      </c>
      <c r="E55" s="7">
        <v>9</v>
      </c>
      <c r="F55" s="7">
        <v>0</v>
      </c>
      <c r="H55" s="7" t="s">
        <v>612</v>
      </c>
      <c r="I55" s="55">
        <v>42472</v>
      </c>
      <c r="J55" s="7">
        <v>1645</v>
      </c>
      <c r="K55" s="7">
        <v>64</v>
      </c>
      <c r="L55" s="7">
        <v>11</v>
      </c>
      <c r="M55" s="7">
        <v>0</v>
      </c>
      <c r="O55" s="7" t="s">
        <v>710</v>
      </c>
      <c r="P55" s="55">
        <v>42878</v>
      </c>
      <c r="Q55" s="7">
        <v>32812</v>
      </c>
      <c r="R55" s="7">
        <v>8174</v>
      </c>
      <c r="S55" s="7">
        <v>191</v>
      </c>
      <c r="T55" s="7">
        <v>100</v>
      </c>
    </row>
    <row r="56" spans="1:20" x14ac:dyDescent="0.2">
      <c r="A56" s="7" t="s">
        <v>489</v>
      </c>
      <c r="B56" s="55">
        <v>42093</v>
      </c>
      <c r="C56" s="7">
        <v>12</v>
      </c>
      <c r="D56" s="7">
        <v>7</v>
      </c>
      <c r="E56" s="7">
        <v>3</v>
      </c>
      <c r="F56" s="7">
        <v>0</v>
      </c>
      <c r="H56" s="7" t="s">
        <v>613</v>
      </c>
      <c r="I56" s="55">
        <v>42472</v>
      </c>
      <c r="J56" s="7">
        <v>16714</v>
      </c>
      <c r="K56" s="7">
        <v>1248</v>
      </c>
      <c r="L56" s="7">
        <v>224</v>
      </c>
      <c r="M56" s="7">
        <v>31</v>
      </c>
      <c r="O56" s="7" t="s">
        <v>711</v>
      </c>
      <c r="P56" s="55">
        <v>42880</v>
      </c>
      <c r="Q56" s="7">
        <v>78</v>
      </c>
      <c r="R56" s="7">
        <v>41</v>
      </c>
      <c r="S56" s="7">
        <v>10</v>
      </c>
      <c r="T56" s="7">
        <v>0</v>
      </c>
    </row>
    <row r="57" spans="1:20" x14ac:dyDescent="0.2">
      <c r="A57" s="7" t="s">
        <v>96</v>
      </c>
      <c r="B57" s="55">
        <v>42094</v>
      </c>
      <c r="C57" s="7">
        <v>23182</v>
      </c>
      <c r="D57" s="7">
        <v>5263</v>
      </c>
      <c r="E57" s="7">
        <v>1060</v>
      </c>
      <c r="F57" s="7">
        <v>73</v>
      </c>
      <c r="H57" s="7" t="s">
        <v>610</v>
      </c>
      <c r="I57" s="55">
        <v>42474</v>
      </c>
      <c r="J57" s="7">
        <v>26102</v>
      </c>
      <c r="K57" s="7">
        <v>7605</v>
      </c>
      <c r="L57" s="7">
        <v>1238</v>
      </c>
      <c r="M57" s="7">
        <v>57</v>
      </c>
      <c r="O57" s="7" t="s">
        <v>712</v>
      </c>
      <c r="P57" s="55">
        <v>42880</v>
      </c>
      <c r="Q57" s="7">
        <v>25</v>
      </c>
      <c r="R57" s="7">
        <v>14</v>
      </c>
      <c r="S57" s="7">
        <v>0</v>
      </c>
      <c r="T57" s="7">
        <v>1</v>
      </c>
    </row>
    <row r="58" spans="1:20" x14ac:dyDescent="0.2">
      <c r="A58" s="7" t="s">
        <v>490</v>
      </c>
      <c r="B58" s="55">
        <v>42094</v>
      </c>
      <c r="C58" s="7">
        <v>31</v>
      </c>
      <c r="D58" s="7">
        <v>16</v>
      </c>
      <c r="E58" s="7">
        <v>5</v>
      </c>
      <c r="F58" s="7">
        <v>0</v>
      </c>
      <c r="H58" s="7" t="s">
        <v>614</v>
      </c>
      <c r="I58" s="55">
        <v>42475</v>
      </c>
      <c r="J58" s="7">
        <v>166</v>
      </c>
      <c r="K58" s="7">
        <v>52</v>
      </c>
      <c r="L58" s="7">
        <v>12</v>
      </c>
      <c r="M58" s="7">
        <v>0</v>
      </c>
      <c r="O58" s="7" t="s">
        <v>713</v>
      </c>
      <c r="P58" s="55">
        <v>42880</v>
      </c>
      <c r="Q58" s="7">
        <v>9</v>
      </c>
      <c r="R58" s="7">
        <v>4</v>
      </c>
      <c r="S58" s="7">
        <v>0</v>
      </c>
      <c r="T58" s="7">
        <v>0</v>
      </c>
    </row>
    <row r="59" spans="1:20" x14ac:dyDescent="0.2">
      <c r="A59" s="7" t="s">
        <v>95</v>
      </c>
      <c r="B59" s="55">
        <v>42094</v>
      </c>
      <c r="C59" s="7">
        <v>12851</v>
      </c>
      <c r="D59" s="7">
        <v>3543</v>
      </c>
      <c r="E59" s="7">
        <v>720</v>
      </c>
      <c r="F59" s="7">
        <v>22</v>
      </c>
      <c r="H59" s="7" t="s">
        <v>615</v>
      </c>
      <c r="I59" s="55">
        <v>42475</v>
      </c>
      <c r="J59" s="7">
        <v>192</v>
      </c>
      <c r="K59" s="7">
        <v>82</v>
      </c>
      <c r="L59" s="7">
        <v>4</v>
      </c>
      <c r="M59" s="7">
        <v>0</v>
      </c>
      <c r="O59" s="7" t="s">
        <v>714</v>
      </c>
      <c r="P59" s="55">
        <v>42880</v>
      </c>
      <c r="Q59" s="7">
        <v>50</v>
      </c>
      <c r="R59" s="7">
        <v>16</v>
      </c>
      <c r="S59" s="7">
        <v>1</v>
      </c>
      <c r="T59" s="7">
        <v>0</v>
      </c>
    </row>
    <row r="60" spans="1:20" x14ac:dyDescent="0.2">
      <c r="A60" s="7" t="s">
        <v>491</v>
      </c>
      <c r="B60" s="55">
        <v>42095</v>
      </c>
      <c r="C60" s="7">
        <v>38</v>
      </c>
      <c r="D60" s="7">
        <v>17</v>
      </c>
      <c r="E60" s="7">
        <v>7</v>
      </c>
      <c r="F60" s="7">
        <v>0</v>
      </c>
      <c r="H60" s="7" t="s">
        <v>610</v>
      </c>
      <c r="I60" s="55">
        <v>42475</v>
      </c>
      <c r="J60" s="7">
        <v>19064</v>
      </c>
      <c r="K60" s="7">
        <v>2729</v>
      </c>
      <c r="L60" s="7">
        <v>316</v>
      </c>
      <c r="M60" s="7">
        <v>24</v>
      </c>
      <c r="O60" s="7" t="s">
        <v>715</v>
      </c>
      <c r="P60" s="55">
        <v>42880</v>
      </c>
      <c r="Q60" s="7">
        <v>26</v>
      </c>
      <c r="R60" s="7">
        <v>9</v>
      </c>
      <c r="S60" s="7">
        <v>0</v>
      </c>
      <c r="T60" s="7">
        <v>0</v>
      </c>
    </row>
    <row r="61" spans="1:20" x14ac:dyDescent="0.2">
      <c r="A61" s="7" t="s">
        <v>492</v>
      </c>
      <c r="B61" s="55">
        <v>42096</v>
      </c>
      <c r="C61" s="7">
        <v>31</v>
      </c>
      <c r="D61" s="7">
        <v>15</v>
      </c>
      <c r="E61" s="7">
        <v>8</v>
      </c>
      <c r="F61" s="7">
        <v>0</v>
      </c>
      <c r="H61" s="7" t="s">
        <v>616</v>
      </c>
      <c r="I61" s="55">
        <v>42481</v>
      </c>
      <c r="J61" s="7">
        <v>8856</v>
      </c>
      <c r="K61" s="7">
        <v>2253</v>
      </c>
      <c r="L61" s="7">
        <v>165</v>
      </c>
      <c r="M61" s="7">
        <v>42</v>
      </c>
      <c r="O61" s="7" t="s">
        <v>716</v>
      </c>
      <c r="P61" s="55">
        <v>42880</v>
      </c>
      <c r="Q61" s="7">
        <v>73</v>
      </c>
      <c r="R61" s="7">
        <v>23</v>
      </c>
      <c r="S61" s="7">
        <v>4</v>
      </c>
      <c r="T61" s="7">
        <v>0</v>
      </c>
    </row>
    <row r="62" spans="1:20" x14ac:dyDescent="0.2">
      <c r="A62" s="7" t="s">
        <v>493</v>
      </c>
      <c r="B62" s="55">
        <v>42097</v>
      </c>
      <c r="C62" s="7">
        <v>11</v>
      </c>
      <c r="D62" s="7">
        <v>6</v>
      </c>
      <c r="E62" s="7">
        <v>2</v>
      </c>
      <c r="F62" s="7">
        <v>0</v>
      </c>
      <c r="H62" s="7" t="s">
        <v>617</v>
      </c>
      <c r="I62" s="55">
        <v>42482</v>
      </c>
      <c r="J62" s="7">
        <v>62</v>
      </c>
      <c r="K62" s="7">
        <v>21</v>
      </c>
      <c r="L62" s="7">
        <v>8</v>
      </c>
      <c r="M62" s="7">
        <v>0</v>
      </c>
      <c r="O62" s="7" t="s">
        <v>717</v>
      </c>
      <c r="P62" s="55">
        <v>42880</v>
      </c>
      <c r="Q62" s="7">
        <v>100</v>
      </c>
      <c r="R62" s="7">
        <v>34</v>
      </c>
      <c r="S62" s="7">
        <v>0</v>
      </c>
      <c r="T62" s="7">
        <v>1</v>
      </c>
    </row>
    <row r="63" spans="1:20" x14ac:dyDescent="0.2">
      <c r="A63" s="7" t="s">
        <v>494</v>
      </c>
      <c r="B63" s="55">
        <v>42100</v>
      </c>
      <c r="C63" s="7">
        <v>29</v>
      </c>
      <c r="D63" s="7">
        <v>15</v>
      </c>
      <c r="E63" s="7">
        <v>3</v>
      </c>
      <c r="F63" s="7">
        <v>0</v>
      </c>
      <c r="H63" s="7" t="s">
        <v>618</v>
      </c>
      <c r="I63" s="55">
        <v>42482</v>
      </c>
      <c r="J63" s="7">
        <v>6882</v>
      </c>
      <c r="K63" s="7">
        <v>604</v>
      </c>
      <c r="L63" s="7">
        <v>45</v>
      </c>
      <c r="M63" s="7">
        <v>26</v>
      </c>
      <c r="O63" s="7" t="s">
        <v>718</v>
      </c>
      <c r="P63" s="55">
        <v>42880</v>
      </c>
      <c r="Q63" s="7">
        <v>74</v>
      </c>
      <c r="R63" s="7">
        <v>30</v>
      </c>
      <c r="S63" s="7">
        <v>1</v>
      </c>
      <c r="T63" s="7">
        <v>0</v>
      </c>
    </row>
    <row r="64" spans="1:20" x14ac:dyDescent="0.2">
      <c r="A64" s="7" t="s">
        <v>495</v>
      </c>
      <c r="B64" s="55">
        <v>42100</v>
      </c>
      <c r="C64" s="7">
        <v>645</v>
      </c>
      <c r="D64" s="7">
        <v>115</v>
      </c>
      <c r="E64" s="7">
        <v>12</v>
      </c>
      <c r="F64" s="7">
        <v>2</v>
      </c>
      <c r="H64" s="7" t="s">
        <v>619</v>
      </c>
      <c r="I64" s="55">
        <v>42485</v>
      </c>
      <c r="J64" s="7">
        <v>49</v>
      </c>
      <c r="K64" s="7">
        <v>14</v>
      </c>
      <c r="L64" s="7">
        <v>3</v>
      </c>
      <c r="M64" s="7">
        <v>0</v>
      </c>
      <c r="O64" s="7" t="s">
        <v>719</v>
      </c>
      <c r="P64" s="55">
        <v>42880</v>
      </c>
      <c r="Q64" s="7">
        <v>28</v>
      </c>
      <c r="R64" s="7">
        <v>13</v>
      </c>
      <c r="S64" s="7">
        <v>2</v>
      </c>
      <c r="T64" s="7">
        <v>0</v>
      </c>
    </row>
    <row r="65" spans="1:20" x14ac:dyDescent="0.2">
      <c r="A65" s="7" t="s">
        <v>93</v>
      </c>
      <c r="B65" s="55">
        <v>42101</v>
      </c>
      <c r="C65" s="7">
        <v>180</v>
      </c>
      <c r="D65" s="7">
        <v>10</v>
      </c>
      <c r="E65" s="7">
        <v>0</v>
      </c>
      <c r="F65" s="7">
        <v>0</v>
      </c>
      <c r="H65" s="7" t="s">
        <v>610</v>
      </c>
      <c r="I65" s="55">
        <v>42488</v>
      </c>
      <c r="J65" s="7">
        <v>26672</v>
      </c>
      <c r="K65" s="7">
        <v>6927</v>
      </c>
      <c r="L65" s="7">
        <v>497</v>
      </c>
      <c r="M65" s="7">
        <v>66</v>
      </c>
      <c r="O65" s="7" t="s">
        <v>720</v>
      </c>
      <c r="P65" s="55">
        <v>42880</v>
      </c>
      <c r="Q65" s="7">
        <v>17</v>
      </c>
      <c r="R65" s="7">
        <v>6</v>
      </c>
      <c r="S65" s="7">
        <v>1</v>
      </c>
      <c r="T65" s="7">
        <v>0</v>
      </c>
    </row>
    <row r="66" spans="1:20" x14ac:dyDescent="0.2">
      <c r="A66" s="7" t="s">
        <v>93</v>
      </c>
      <c r="B66" s="55">
        <v>42101</v>
      </c>
      <c r="C66" s="7">
        <v>180</v>
      </c>
      <c r="D66" s="7">
        <v>17</v>
      </c>
      <c r="E66" s="7">
        <v>1</v>
      </c>
      <c r="F66" s="7">
        <v>0</v>
      </c>
      <c r="H66" s="7" t="s">
        <v>615</v>
      </c>
      <c r="I66" s="55">
        <v>42488</v>
      </c>
      <c r="J66" s="7">
        <v>391</v>
      </c>
      <c r="K66" s="7">
        <v>141</v>
      </c>
      <c r="L66" s="7">
        <v>8</v>
      </c>
      <c r="M66" s="7">
        <v>0</v>
      </c>
      <c r="O66" s="7" t="s">
        <v>721</v>
      </c>
      <c r="P66" s="55">
        <v>42880</v>
      </c>
      <c r="Q66" s="7">
        <v>42</v>
      </c>
      <c r="R66" s="7">
        <v>12</v>
      </c>
      <c r="S66" s="7">
        <v>1</v>
      </c>
      <c r="T66" s="7">
        <v>0</v>
      </c>
    </row>
    <row r="67" spans="1:20" x14ac:dyDescent="0.2">
      <c r="A67" s="7" t="s">
        <v>94</v>
      </c>
      <c r="B67" s="55">
        <v>42101</v>
      </c>
      <c r="C67" s="7">
        <v>94</v>
      </c>
      <c r="D67" s="7">
        <v>18</v>
      </c>
      <c r="E67" s="7">
        <v>2</v>
      </c>
      <c r="F67" s="7">
        <v>0</v>
      </c>
      <c r="H67" s="7" t="s">
        <v>603</v>
      </c>
      <c r="I67" s="55">
        <v>42489</v>
      </c>
      <c r="J67" s="7">
        <v>45</v>
      </c>
      <c r="K67" s="7">
        <v>23</v>
      </c>
      <c r="L67" s="7">
        <v>4</v>
      </c>
      <c r="M67" s="7">
        <v>0</v>
      </c>
      <c r="O67" s="7" t="s">
        <v>722</v>
      </c>
      <c r="P67" s="55">
        <v>42880</v>
      </c>
      <c r="Q67" s="7">
        <v>23</v>
      </c>
      <c r="R67" s="7">
        <v>9</v>
      </c>
      <c r="S67" s="7">
        <v>1</v>
      </c>
      <c r="T67" s="7">
        <v>1</v>
      </c>
    </row>
    <row r="68" spans="1:20" x14ac:dyDescent="0.2">
      <c r="A68" s="7" t="s">
        <v>94</v>
      </c>
      <c r="B68" s="55">
        <v>42101</v>
      </c>
      <c r="C68" s="7">
        <v>94</v>
      </c>
      <c r="D68" s="7">
        <v>16</v>
      </c>
      <c r="E68" s="7">
        <v>2</v>
      </c>
      <c r="F68" s="7">
        <v>2</v>
      </c>
      <c r="H68" s="7" t="s">
        <v>334</v>
      </c>
      <c r="I68" s="55">
        <v>42493</v>
      </c>
      <c r="J68" s="7">
        <v>24094</v>
      </c>
      <c r="K68" s="7">
        <v>5247</v>
      </c>
      <c r="L68" s="7">
        <v>920</v>
      </c>
      <c r="M68" s="7">
        <v>62</v>
      </c>
      <c r="O68" s="7" t="s">
        <v>723</v>
      </c>
      <c r="P68" s="55">
        <v>42880</v>
      </c>
      <c r="Q68" s="7">
        <v>25</v>
      </c>
      <c r="R68" s="7">
        <v>8</v>
      </c>
      <c r="S68" s="7">
        <v>0</v>
      </c>
      <c r="T68" s="7">
        <v>0</v>
      </c>
    </row>
    <row r="69" spans="1:20" x14ac:dyDescent="0.2">
      <c r="A69" s="7" t="s">
        <v>496</v>
      </c>
      <c r="B69" s="55">
        <v>42101</v>
      </c>
      <c r="C69" s="7">
        <v>6280</v>
      </c>
      <c r="D69" s="7">
        <v>3404</v>
      </c>
      <c r="E69" s="7">
        <v>412</v>
      </c>
      <c r="F69" s="7">
        <v>30</v>
      </c>
      <c r="H69" s="7" t="s">
        <v>335</v>
      </c>
      <c r="I69" s="55">
        <v>42493</v>
      </c>
      <c r="J69" s="7">
        <v>2163</v>
      </c>
      <c r="K69" s="7">
        <v>341</v>
      </c>
      <c r="L69" s="7">
        <v>54</v>
      </c>
      <c r="M69" s="7">
        <v>3</v>
      </c>
      <c r="O69" s="7" t="s">
        <v>724</v>
      </c>
      <c r="P69" s="55">
        <v>42880</v>
      </c>
      <c r="Q69" s="7">
        <v>26</v>
      </c>
      <c r="R69" s="7">
        <v>10</v>
      </c>
      <c r="S69" s="7">
        <v>0</v>
      </c>
      <c r="T69" s="7">
        <v>0</v>
      </c>
    </row>
    <row r="70" spans="1:20" x14ac:dyDescent="0.2">
      <c r="A70" s="7" t="s">
        <v>497</v>
      </c>
      <c r="B70" s="55">
        <v>42101</v>
      </c>
      <c r="C70" s="7">
        <v>195</v>
      </c>
      <c r="D70" s="7">
        <v>90</v>
      </c>
      <c r="E70" s="7">
        <v>23</v>
      </c>
      <c r="F70" s="7">
        <v>0</v>
      </c>
      <c r="H70" s="7" t="s">
        <v>321</v>
      </c>
      <c r="I70" s="55">
        <v>42494</v>
      </c>
      <c r="J70" s="7">
        <v>3261</v>
      </c>
      <c r="K70" s="7">
        <v>863</v>
      </c>
      <c r="L70" s="7">
        <v>67</v>
      </c>
      <c r="M70" s="7">
        <v>19</v>
      </c>
      <c r="O70" s="7" t="s">
        <v>725</v>
      </c>
      <c r="P70" s="55">
        <v>42880</v>
      </c>
      <c r="Q70" s="7">
        <v>92</v>
      </c>
      <c r="R70" s="7">
        <v>34</v>
      </c>
      <c r="S70" s="7">
        <v>2</v>
      </c>
      <c r="T70" s="7">
        <v>1</v>
      </c>
    </row>
    <row r="71" spans="1:20" x14ac:dyDescent="0.2">
      <c r="A71" s="7" t="s">
        <v>94</v>
      </c>
      <c r="B71" s="55">
        <v>42101</v>
      </c>
      <c r="C71" s="7">
        <v>9222</v>
      </c>
      <c r="D71" s="7">
        <v>1266</v>
      </c>
      <c r="E71" s="7">
        <v>170</v>
      </c>
      <c r="F71" s="7">
        <v>18</v>
      </c>
      <c r="H71" s="7" t="s">
        <v>336</v>
      </c>
      <c r="I71" s="55">
        <v>42497</v>
      </c>
      <c r="J71" s="7">
        <v>1836</v>
      </c>
      <c r="K71" s="7">
        <v>121</v>
      </c>
      <c r="L71" s="7">
        <v>11</v>
      </c>
      <c r="M71" s="7">
        <v>1</v>
      </c>
      <c r="O71" s="7" t="s">
        <v>726</v>
      </c>
      <c r="P71" s="55">
        <v>42880</v>
      </c>
      <c r="Q71" s="7">
        <v>91</v>
      </c>
      <c r="R71" s="7">
        <v>24</v>
      </c>
      <c r="S71" s="7">
        <v>0</v>
      </c>
      <c r="T71" s="7">
        <v>0</v>
      </c>
    </row>
    <row r="72" spans="1:20" x14ac:dyDescent="0.2">
      <c r="A72" s="7" t="s">
        <v>93</v>
      </c>
      <c r="B72" s="55">
        <v>42101</v>
      </c>
      <c r="C72" s="7">
        <v>17696</v>
      </c>
      <c r="D72" s="7">
        <v>1881</v>
      </c>
      <c r="E72" s="7">
        <v>248</v>
      </c>
      <c r="F72" s="7">
        <v>46</v>
      </c>
      <c r="H72" s="7" t="s">
        <v>337</v>
      </c>
      <c r="I72" s="55">
        <v>42497</v>
      </c>
      <c r="J72" s="7">
        <v>19111</v>
      </c>
      <c r="K72" s="7">
        <v>2018</v>
      </c>
      <c r="L72" s="7">
        <v>312</v>
      </c>
      <c r="M72" s="7">
        <v>39</v>
      </c>
      <c r="O72" s="7" t="s">
        <v>727</v>
      </c>
      <c r="P72" s="55">
        <v>42880</v>
      </c>
      <c r="Q72" s="7">
        <v>41</v>
      </c>
      <c r="R72" s="7">
        <v>14</v>
      </c>
      <c r="S72" s="7">
        <v>2</v>
      </c>
      <c r="T72" s="7">
        <v>0</v>
      </c>
    </row>
    <row r="73" spans="1:20" x14ac:dyDescent="0.2">
      <c r="A73" s="7" t="s">
        <v>498</v>
      </c>
      <c r="B73" s="55">
        <v>42103</v>
      </c>
      <c r="C73" s="7">
        <v>342</v>
      </c>
      <c r="D73" s="7">
        <v>129</v>
      </c>
      <c r="E73" s="7">
        <v>37</v>
      </c>
      <c r="F73" s="7">
        <v>0</v>
      </c>
      <c r="H73" s="7" t="s">
        <v>620</v>
      </c>
      <c r="I73" s="55">
        <v>42499</v>
      </c>
      <c r="J73" s="7">
        <v>85</v>
      </c>
      <c r="K73" s="7">
        <v>51</v>
      </c>
      <c r="L73" s="7">
        <v>15</v>
      </c>
      <c r="M73" s="7">
        <v>0</v>
      </c>
      <c r="O73" s="7" t="s">
        <v>728</v>
      </c>
      <c r="P73" s="55">
        <v>42880</v>
      </c>
      <c r="Q73" s="7">
        <v>28</v>
      </c>
      <c r="R73" s="7">
        <v>6</v>
      </c>
      <c r="S73" s="7">
        <v>0</v>
      </c>
      <c r="T73" s="7">
        <v>0</v>
      </c>
    </row>
    <row r="74" spans="1:20" x14ac:dyDescent="0.2">
      <c r="A74" s="7" t="s">
        <v>499</v>
      </c>
      <c r="B74" s="55">
        <v>42103</v>
      </c>
      <c r="C74" s="7">
        <v>41</v>
      </c>
      <c r="D74" s="7">
        <v>15</v>
      </c>
      <c r="E74" s="7">
        <v>4</v>
      </c>
      <c r="F74" s="7">
        <v>0</v>
      </c>
      <c r="H74" s="7" t="s">
        <v>621</v>
      </c>
      <c r="I74" s="55">
        <v>42500</v>
      </c>
      <c r="J74" s="7">
        <v>85</v>
      </c>
      <c r="K74" s="7">
        <v>42</v>
      </c>
      <c r="L74" s="7">
        <v>12</v>
      </c>
      <c r="M74" s="7">
        <v>0</v>
      </c>
      <c r="O74" s="7" t="s">
        <v>729</v>
      </c>
      <c r="P74" s="55">
        <v>42880</v>
      </c>
      <c r="Q74" s="7">
        <v>56</v>
      </c>
      <c r="R74" s="7">
        <v>19</v>
      </c>
      <c r="S74" s="7">
        <v>0</v>
      </c>
      <c r="T74" s="7">
        <v>0</v>
      </c>
    </row>
    <row r="75" spans="1:20" x14ac:dyDescent="0.2">
      <c r="A75" s="7" t="s">
        <v>500</v>
      </c>
      <c r="B75" s="55">
        <v>42104</v>
      </c>
      <c r="C75" s="7">
        <v>16</v>
      </c>
      <c r="D75" s="7">
        <v>9</v>
      </c>
      <c r="E75" s="7">
        <v>4</v>
      </c>
      <c r="F75" s="7">
        <v>0</v>
      </c>
      <c r="H75" s="7" t="s">
        <v>622</v>
      </c>
      <c r="I75" s="55">
        <v>42501</v>
      </c>
      <c r="J75" s="7">
        <v>366</v>
      </c>
      <c r="K75" s="7">
        <v>181</v>
      </c>
      <c r="L75" s="7">
        <v>45</v>
      </c>
      <c r="M75" s="7">
        <v>3</v>
      </c>
      <c r="O75" s="7" t="s">
        <v>730</v>
      </c>
      <c r="P75" s="55">
        <v>42880</v>
      </c>
      <c r="Q75" s="7">
        <v>24</v>
      </c>
      <c r="R75" s="7">
        <v>8</v>
      </c>
      <c r="S75" s="7">
        <v>1</v>
      </c>
      <c r="T75" s="7">
        <v>0</v>
      </c>
    </row>
    <row r="76" spans="1:20" x14ac:dyDescent="0.2">
      <c r="A76" s="7" t="s">
        <v>501</v>
      </c>
      <c r="B76" s="55">
        <v>42107</v>
      </c>
      <c r="C76" s="7">
        <v>47</v>
      </c>
      <c r="D76" s="7">
        <v>18</v>
      </c>
      <c r="E76" s="7">
        <v>3</v>
      </c>
      <c r="F76" s="7">
        <v>0</v>
      </c>
      <c r="H76" s="7" t="s">
        <v>623</v>
      </c>
      <c r="I76" s="55">
        <v>42503</v>
      </c>
      <c r="J76" s="7">
        <v>57</v>
      </c>
      <c r="K76" s="7">
        <v>27</v>
      </c>
      <c r="L76" s="7">
        <v>8</v>
      </c>
      <c r="M76" s="7">
        <v>0</v>
      </c>
      <c r="O76" s="7" t="s">
        <v>718</v>
      </c>
      <c r="P76" s="55">
        <v>42880</v>
      </c>
      <c r="Q76" s="7">
        <v>1</v>
      </c>
      <c r="R76" s="7">
        <v>0</v>
      </c>
      <c r="S76" s="7">
        <v>0</v>
      </c>
      <c r="T76" s="7">
        <v>0</v>
      </c>
    </row>
    <row r="77" spans="1:20" x14ac:dyDescent="0.2">
      <c r="A77" s="7" t="s">
        <v>502</v>
      </c>
      <c r="B77" s="55">
        <v>42108</v>
      </c>
      <c r="C77" s="7">
        <v>46</v>
      </c>
      <c r="D77" s="7">
        <v>16</v>
      </c>
      <c r="E77" s="7">
        <v>6</v>
      </c>
      <c r="F77" s="7">
        <v>0</v>
      </c>
      <c r="H77" s="7" t="s">
        <v>624</v>
      </c>
      <c r="I77" s="55">
        <v>42514</v>
      </c>
      <c r="J77" s="7">
        <v>26147</v>
      </c>
      <c r="K77" s="7">
        <v>5922</v>
      </c>
      <c r="L77" s="7">
        <v>280</v>
      </c>
      <c r="M77" s="7">
        <v>81</v>
      </c>
      <c r="O77" s="7" t="s">
        <v>715</v>
      </c>
      <c r="P77" s="55">
        <v>42887</v>
      </c>
      <c r="Q77" s="7">
        <v>25</v>
      </c>
      <c r="R77" s="7">
        <v>7</v>
      </c>
      <c r="S77" s="7">
        <v>0</v>
      </c>
      <c r="T77" s="7">
        <v>0</v>
      </c>
    </row>
    <row r="78" spans="1:20" x14ac:dyDescent="0.2">
      <c r="A78" s="7" t="s">
        <v>503</v>
      </c>
      <c r="B78" s="55">
        <v>42109</v>
      </c>
      <c r="C78" s="7">
        <v>23</v>
      </c>
      <c r="D78" s="7">
        <v>9</v>
      </c>
      <c r="E78" s="7">
        <v>0</v>
      </c>
      <c r="F78" s="7">
        <v>0</v>
      </c>
      <c r="H78" s="7" t="s">
        <v>625</v>
      </c>
      <c r="I78" s="55">
        <v>42523</v>
      </c>
      <c r="J78" s="7">
        <v>24111</v>
      </c>
      <c r="K78" s="7">
        <v>5155</v>
      </c>
      <c r="L78" s="7">
        <v>116</v>
      </c>
      <c r="M78" s="7">
        <v>77</v>
      </c>
      <c r="O78" s="7" t="s">
        <v>714</v>
      </c>
      <c r="P78" s="55">
        <v>42887</v>
      </c>
      <c r="Q78" s="7">
        <v>50</v>
      </c>
      <c r="R78" s="7">
        <v>16</v>
      </c>
      <c r="S78" s="7">
        <v>0</v>
      </c>
      <c r="T78" s="7">
        <v>1</v>
      </c>
    </row>
    <row r="79" spans="1:20" x14ac:dyDescent="0.2">
      <c r="A79" s="7" t="s">
        <v>504</v>
      </c>
      <c r="B79" s="55">
        <v>42110</v>
      </c>
      <c r="C79" s="7">
        <v>29</v>
      </c>
      <c r="D79" s="7">
        <v>18</v>
      </c>
      <c r="E79" s="7">
        <v>3</v>
      </c>
      <c r="F79" s="7">
        <v>0</v>
      </c>
      <c r="H79" s="7" t="s">
        <v>626</v>
      </c>
      <c r="I79" s="55">
        <v>42523</v>
      </c>
      <c r="J79" s="7">
        <v>38</v>
      </c>
      <c r="K79" s="7">
        <v>21</v>
      </c>
      <c r="L79" s="7">
        <v>4</v>
      </c>
      <c r="M79" s="7">
        <v>0</v>
      </c>
      <c r="O79" s="7" t="s">
        <v>712</v>
      </c>
      <c r="P79" s="55">
        <v>42887</v>
      </c>
      <c r="Q79" s="7">
        <v>24</v>
      </c>
      <c r="R79" s="7">
        <v>9</v>
      </c>
      <c r="S79" s="7">
        <v>0</v>
      </c>
      <c r="T79" s="7">
        <v>0</v>
      </c>
    </row>
    <row r="80" spans="1:20" x14ac:dyDescent="0.2">
      <c r="A80" s="7" t="s">
        <v>505</v>
      </c>
      <c r="B80" s="55">
        <v>42114</v>
      </c>
      <c r="C80" s="7">
        <v>20</v>
      </c>
      <c r="D80" s="7">
        <v>8</v>
      </c>
      <c r="E80" s="7">
        <v>3</v>
      </c>
      <c r="F80" s="7">
        <v>0</v>
      </c>
      <c r="H80" s="7" t="s">
        <v>627</v>
      </c>
      <c r="I80" s="55">
        <v>42524</v>
      </c>
      <c r="J80" s="7">
        <v>88</v>
      </c>
      <c r="K80" s="7">
        <v>48</v>
      </c>
      <c r="L80" s="7">
        <v>11</v>
      </c>
      <c r="M80" s="7">
        <v>0</v>
      </c>
      <c r="O80" s="7" t="s">
        <v>717</v>
      </c>
      <c r="P80" s="55">
        <v>42887</v>
      </c>
      <c r="Q80" s="7">
        <v>98</v>
      </c>
      <c r="R80" s="7">
        <v>22</v>
      </c>
      <c r="S80" s="7">
        <v>2</v>
      </c>
      <c r="T80" s="7">
        <v>1</v>
      </c>
    </row>
    <row r="81" spans="1:20" x14ac:dyDescent="0.2">
      <c r="A81" s="7" t="s">
        <v>506</v>
      </c>
      <c r="B81" s="55">
        <v>42114</v>
      </c>
      <c r="C81" s="7">
        <v>784</v>
      </c>
      <c r="D81" s="7">
        <v>240</v>
      </c>
      <c r="E81" s="7">
        <v>15</v>
      </c>
      <c r="F81" s="7">
        <v>13</v>
      </c>
      <c r="H81" s="7" t="s">
        <v>628</v>
      </c>
      <c r="I81" s="55">
        <v>42527</v>
      </c>
      <c r="J81" s="7">
        <v>22</v>
      </c>
      <c r="K81" s="7">
        <v>8</v>
      </c>
      <c r="L81" s="7">
        <v>0</v>
      </c>
      <c r="M81" s="7">
        <v>0</v>
      </c>
      <c r="O81" s="7" t="s">
        <v>718</v>
      </c>
      <c r="P81" s="55">
        <v>42887</v>
      </c>
      <c r="Q81" s="7">
        <v>74</v>
      </c>
      <c r="R81" s="7">
        <v>20</v>
      </c>
      <c r="S81" s="7">
        <v>0</v>
      </c>
      <c r="T81" s="7">
        <v>0</v>
      </c>
    </row>
    <row r="82" spans="1:20" x14ac:dyDescent="0.2">
      <c r="A82" s="7" t="s">
        <v>507</v>
      </c>
      <c r="B82" s="55">
        <v>42116</v>
      </c>
      <c r="C82" s="7">
        <v>50</v>
      </c>
      <c r="D82" s="7">
        <v>29</v>
      </c>
      <c r="E82" s="7">
        <v>7</v>
      </c>
      <c r="F82" s="7">
        <v>0</v>
      </c>
      <c r="H82" s="7" t="s">
        <v>338</v>
      </c>
      <c r="I82" s="55">
        <v>42528</v>
      </c>
      <c r="J82" s="7">
        <v>2151</v>
      </c>
      <c r="K82" s="7">
        <v>323</v>
      </c>
      <c r="L82" s="7">
        <v>68</v>
      </c>
      <c r="M82" s="7">
        <v>2</v>
      </c>
      <c r="O82" s="7" t="s">
        <v>719</v>
      </c>
      <c r="P82" s="55">
        <v>42887</v>
      </c>
      <c r="Q82" s="7">
        <v>28</v>
      </c>
      <c r="R82" s="7">
        <v>10</v>
      </c>
      <c r="S82" s="7">
        <v>1</v>
      </c>
      <c r="T82" s="7">
        <v>0</v>
      </c>
    </row>
    <row r="83" spans="1:20" x14ac:dyDescent="0.2">
      <c r="A83" s="7" t="s">
        <v>508</v>
      </c>
      <c r="B83" s="55">
        <v>42116</v>
      </c>
      <c r="C83" s="7">
        <v>14</v>
      </c>
      <c r="D83" s="7">
        <v>8</v>
      </c>
      <c r="E83" s="7">
        <v>2</v>
      </c>
      <c r="F83" s="7">
        <v>0</v>
      </c>
      <c r="H83" s="7" t="s">
        <v>339</v>
      </c>
      <c r="I83" s="55">
        <v>42528</v>
      </c>
      <c r="J83" s="7">
        <v>24038</v>
      </c>
      <c r="K83" s="7">
        <v>4899</v>
      </c>
      <c r="L83" s="7">
        <v>835</v>
      </c>
      <c r="M83" s="7">
        <v>75</v>
      </c>
      <c r="O83" s="7" t="s">
        <v>721</v>
      </c>
      <c r="P83" s="55">
        <v>42887</v>
      </c>
      <c r="Q83" s="7">
        <v>42</v>
      </c>
      <c r="R83" s="7">
        <v>10</v>
      </c>
      <c r="S83" s="7">
        <v>0</v>
      </c>
      <c r="T83" s="7">
        <v>0</v>
      </c>
    </row>
    <row r="84" spans="1:20" x14ac:dyDescent="0.2">
      <c r="A84" s="7" t="s">
        <v>509</v>
      </c>
      <c r="B84" s="55">
        <v>42117</v>
      </c>
      <c r="C84" s="7">
        <v>24</v>
      </c>
      <c r="D84" s="7">
        <v>13</v>
      </c>
      <c r="E84" s="7">
        <v>6</v>
      </c>
      <c r="F84" s="7">
        <v>0</v>
      </c>
      <c r="H84" s="7" t="s">
        <v>340</v>
      </c>
      <c r="I84" s="55">
        <v>42532</v>
      </c>
      <c r="J84" s="7">
        <v>1832</v>
      </c>
      <c r="K84" s="7">
        <v>121</v>
      </c>
      <c r="L84" s="7">
        <v>14</v>
      </c>
      <c r="M84" s="7">
        <v>2</v>
      </c>
      <c r="O84" s="7" t="s">
        <v>720</v>
      </c>
      <c r="P84" s="55">
        <v>42887</v>
      </c>
      <c r="Q84" s="7">
        <v>17</v>
      </c>
      <c r="R84" s="7">
        <v>4</v>
      </c>
      <c r="S84" s="7">
        <v>1</v>
      </c>
      <c r="T84" s="7">
        <v>0</v>
      </c>
    </row>
    <row r="85" spans="1:20" x14ac:dyDescent="0.2">
      <c r="A85" s="7" t="s">
        <v>510</v>
      </c>
      <c r="B85" s="55">
        <v>42118</v>
      </c>
      <c r="C85" s="7">
        <v>1006</v>
      </c>
      <c r="D85" s="7">
        <v>296</v>
      </c>
      <c r="E85" s="7">
        <v>25</v>
      </c>
      <c r="F85" s="7">
        <v>9</v>
      </c>
      <c r="H85" s="7" t="s">
        <v>341</v>
      </c>
      <c r="I85" s="55">
        <v>42532</v>
      </c>
      <c r="J85" s="7">
        <v>19406</v>
      </c>
      <c r="K85" s="7">
        <v>1867</v>
      </c>
      <c r="L85" s="7">
        <v>307</v>
      </c>
      <c r="M85" s="7">
        <v>38</v>
      </c>
      <c r="O85" s="7" t="s">
        <v>722</v>
      </c>
      <c r="P85" s="55">
        <v>42887</v>
      </c>
      <c r="Q85" s="7">
        <v>22</v>
      </c>
      <c r="R85" s="7">
        <v>6</v>
      </c>
      <c r="S85" s="7">
        <v>0</v>
      </c>
      <c r="T85" s="7">
        <v>0</v>
      </c>
    </row>
    <row r="86" spans="1:20" x14ac:dyDescent="0.2">
      <c r="A86" s="7" t="s">
        <v>511</v>
      </c>
      <c r="B86" s="55">
        <v>42118</v>
      </c>
      <c r="C86" s="7">
        <v>77</v>
      </c>
      <c r="D86" s="7">
        <v>36</v>
      </c>
      <c r="E86" s="7">
        <v>14</v>
      </c>
      <c r="F86" s="7">
        <v>0</v>
      </c>
      <c r="H86" s="7" t="s">
        <v>629</v>
      </c>
      <c r="I86" s="55">
        <v>42534</v>
      </c>
      <c r="J86" s="7">
        <v>50</v>
      </c>
      <c r="K86" s="7">
        <v>29</v>
      </c>
      <c r="L86" s="7">
        <v>6</v>
      </c>
      <c r="M86" s="7">
        <v>0</v>
      </c>
      <c r="O86" s="7" t="s">
        <v>726</v>
      </c>
      <c r="P86" s="55">
        <v>42887</v>
      </c>
      <c r="Q86" s="7">
        <v>91</v>
      </c>
      <c r="R86" s="7">
        <v>20</v>
      </c>
      <c r="S86" s="7">
        <v>1</v>
      </c>
      <c r="T86" s="7">
        <v>0</v>
      </c>
    </row>
    <row r="87" spans="1:20" x14ac:dyDescent="0.2">
      <c r="A87" s="7" t="s">
        <v>512</v>
      </c>
      <c r="B87" s="55">
        <v>42121</v>
      </c>
      <c r="C87" s="7">
        <v>74</v>
      </c>
      <c r="D87" s="7">
        <v>34</v>
      </c>
      <c r="E87" s="7">
        <v>12</v>
      </c>
      <c r="F87" s="7">
        <v>0</v>
      </c>
      <c r="H87" s="7" t="s">
        <v>630</v>
      </c>
      <c r="I87" s="55">
        <v>42534</v>
      </c>
      <c r="J87" s="7">
        <v>25905</v>
      </c>
      <c r="K87" s="7">
        <v>6815</v>
      </c>
      <c r="L87" s="7">
        <v>1802</v>
      </c>
      <c r="M87" s="7">
        <v>48</v>
      </c>
      <c r="O87" s="7" t="s">
        <v>725</v>
      </c>
      <c r="P87" s="55">
        <v>42887</v>
      </c>
      <c r="Q87" s="7">
        <v>91</v>
      </c>
      <c r="R87" s="7">
        <v>28</v>
      </c>
      <c r="S87" s="7">
        <v>3</v>
      </c>
      <c r="T87" s="7">
        <v>1</v>
      </c>
    </row>
    <row r="88" spans="1:20" x14ac:dyDescent="0.2">
      <c r="A88" s="7" t="s">
        <v>513</v>
      </c>
      <c r="B88" s="55">
        <v>42123</v>
      </c>
      <c r="C88" s="7">
        <v>7914</v>
      </c>
      <c r="D88" s="7">
        <v>1836</v>
      </c>
      <c r="E88" s="7">
        <v>71</v>
      </c>
      <c r="F88" s="7">
        <v>37</v>
      </c>
      <c r="H88" s="7" t="s">
        <v>631</v>
      </c>
      <c r="I88" s="55">
        <v>42543</v>
      </c>
      <c r="J88" s="7">
        <v>25918</v>
      </c>
      <c r="K88" s="7">
        <v>5097</v>
      </c>
      <c r="L88" s="7">
        <v>147</v>
      </c>
      <c r="M88" s="7">
        <v>48</v>
      </c>
      <c r="O88" s="7" t="s">
        <v>728</v>
      </c>
      <c r="P88" s="55">
        <v>42887</v>
      </c>
      <c r="Q88" s="7">
        <v>28</v>
      </c>
      <c r="R88" s="7">
        <v>7</v>
      </c>
      <c r="S88" s="7">
        <v>0</v>
      </c>
      <c r="T88" s="7">
        <v>0</v>
      </c>
    </row>
    <row r="89" spans="1:20" x14ac:dyDescent="0.2">
      <c r="A89" s="7" t="s">
        <v>514</v>
      </c>
      <c r="B89" s="55">
        <v>42123</v>
      </c>
      <c r="C89" s="7">
        <v>73</v>
      </c>
      <c r="D89" s="7">
        <v>34</v>
      </c>
      <c r="E89" s="7">
        <v>10</v>
      </c>
      <c r="F89" s="7">
        <v>0</v>
      </c>
      <c r="H89" s="7" t="s">
        <v>632</v>
      </c>
      <c r="I89" s="55">
        <v>42549</v>
      </c>
      <c r="J89" s="7">
        <v>668</v>
      </c>
      <c r="K89" s="7">
        <v>186</v>
      </c>
      <c r="L89" s="7">
        <v>16</v>
      </c>
      <c r="M89" s="7">
        <v>0</v>
      </c>
      <c r="O89" s="7" t="s">
        <v>731</v>
      </c>
      <c r="P89" s="55">
        <v>42888</v>
      </c>
      <c r="Q89" s="7">
        <v>32786</v>
      </c>
      <c r="R89" s="7">
        <v>7306</v>
      </c>
      <c r="S89" s="7">
        <v>1824</v>
      </c>
      <c r="T89" s="7">
        <v>107</v>
      </c>
    </row>
    <row r="90" spans="1:20" x14ac:dyDescent="0.2">
      <c r="A90" s="7" t="s">
        <v>515</v>
      </c>
      <c r="B90" s="55">
        <v>42124</v>
      </c>
      <c r="C90" s="7">
        <v>147</v>
      </c>
      <c r="D90" s="7">
        <v>72</v>
      </c>
      <c r="E90" s="7">
        <v>23</v>
      </c>
      <c r="F90" s="7">
        <v>1</v>
      </c>
      <c r="H90" s="7" t="s">
        <v>342</v>
      </c>
      <c r="I90" s="55">
        <v>42556</v>
      </c>
      <c r="J90" s="7">
        <v>23964</v>
      </c>
      <c r="K90" s="7">
        <v>4911</v>
      </c>
      <c r="L90" s="7">
        <v>757</v>
      </c>
      <c r="M90" s="7">
        <v>70</v>
      </c>
      <c r="O90" s="7" t="s">
        <v>732</v>
      </c>
      <c r="P90" s="55">
        <v>42888</v>
      </c>
      <c r="Q90" s="7">
        <v>3857</v>
      </c>
      <c r="R90" s="7">
        <v>648</v>
      </c>
      <c r="S90" s="7">
        <v>99</v>
      </c>
      <c r="T90" s="7">
        <v>14</v>
      </c>
    </row>
    <row r="91" spans="1:20" x14ac:dyDescent="0.2">
      <c r="A91" s="7" t="s">
        <v>516</v>
      </c>
      <c r="B91" s="55">
        <v>42125</v>
      </c>
      <c r="C91" s="7">
        <v>75</v>
      </c>
      <c r="D91" s="7">
        <v>34</v>
      </c>
      <c r="E91" s="7">
        <v>13</v>
      </c>
      <c r="F91" s="7">
        <v>0</v>
      </c>
      <c r="H91" s="7" t="s">
        <v>343</v>
      </c>
      <c r="I91" s="55">
        <v>42556</v>
      </c>
      <c r="J91" s="7">
        <v>2117</v>
      </c>
      <c r="K91" s="7">
        <v>303</v>
      </c>
      <c r="L91" s="7">
        <v>54</v>
      </c>
      <c r="M91" s="7">
        <v>3</v>
      </c>
      <c r="O91" s="7" t="s">
        <v>733</v>
      </c>
      <c r="P91" s="55">
        <v>42888</v>
      </c>
      <c r="Q91" s="7">
        <v>1834</v>
      </c>
      <c r="R91" s="7">
        <v>473</v>
      </c>
      <c r="S91" s="7">
        <v>26</v>
      </c>
      <c r="T91" s="7">
        <v>11</v>
      </c>
    </row>
    <row r="92" spans="1:20" x14ac:dyDescent="0.2">
      <c r="A92" s="7" t="s">
        <v>517</v>
      </c>
      <c r="B92" s="55">
        <v>42128</v>
      </c>
      <c r="C92" s="7">
        <v>214</v>
      </c>
      <c r="D92" s="7">
        <v>87</v>
      </c>
      <c r="E92" s="7">
        <v>32</v>
      </c>
      <c r="F92" s="7">
        <v>0</v>
      </c>
      <c r="H92" s="7" t="s">
        <v>633</v>
      </c>
      <c r="I92" s="55">
        <v>42558</v>
      </c>
      <c r="J92" s="7">
        <v>147</v>
      </c>
      <c r="K92" s="7">
        <v>67</v>
      </c>
      <c r="L92" s="7">
        <v>25</v>
      </c>
      <c r="M92" s="7">
        <v>0</v>
      </c>
      <c r="O92" s="7" t="s">
        <v>734</v>
      </c>
      <c r="P92" s="55">
        <v>42889</v>
      </c>
      <c r="Q92" s="7">
        <v>26801</v>
      </c>
      <c r="R92" s="7">
        <v>3918</v>
      </c>
      <c r="S92" s="7">
        <v>812</v>
      </c>
      <c r="T92" s="7">
        <v>83</v>
      </c>
    </row>
    <row r="93" spans="1:20" x14ac:dyDescent="0.2">
      <c r="A93" s="7" t="s">
        <v>518</v>
      </c>
      <c r="B93" s="55">
        <v>42129</v>
      </c>
      <c r="C93" s="7">
        <v>78</v>
      </c>
      <c r="D93" s="7">
        <v>38</v>
      </c>
      <c r="E93" s="7">
        <v>16</v>
      </c>
      <c r="F93" s="7">
        <v>0</v>
      </c>
      <c r="H93" s="7" t="s">
        <v>344</v>
      </c>
      <c r="I93" s="55">
        <v>42560</v>
      </c>
      <c r="J93" s="7">
        <v>19311</v>
      </c>
      <c r="K93" s="7">
        <v>1996</v>
      </c>
      <c r="L93" s="7">
        <v>277</v>
      </c>
      <c r="M93" s="7">
        <v>35</v>
      </c>
      <c r="O93" s="7" t="s">
        <v>733</v>
      </c>
      <c r="P93" s="55">
        <v>42892</v>
      </c>
      <c r="Q93" s="7">
        <v>3828</v>
      </c>
      <c r="R93" s="7">
        <v>735</v>
      </c>
      <c r="S93" s="7">
        <v>53</v>
      </c>
      <c r="T93" s="7">
        <v>12</v>
      </c>
    </row>
    <row r="94" spans="1:20" x14ac:dyDescent="0.2">
      <c r="A94" s="7" t="s">
        <v>92</v>
      </c>
      <c r="B94" s="55">
        <v>42129</v>
      </c>
      <c r="C94" s="7">
        <v>12697</v>
      </c>
      <c r="D94" s="7">
        <v>3692</v>
      </c>
      <c r="E94" s="7">
        <v>721</v>
      </c>
      <c r="F94" s="7">
        <v>24</v>
      </c>
      <c r="H94" s="7" t="s">
        <v>345</v>
      </c>
      <c r="I94" s="55">
        <v>42560</v>
      </c>
      <c r="J94" s="7">
        <v>1816</v>
      </c>
      <c r="K94" s="7">
        <v>146</v>
      </c>
      <c r="L94" s="7">
        <v>26</v>
      </c>
      <c r="M94" s="7">
        <v>0</v>
      </c>
      <c r="O94" s="7" t="s">
        <v>735</v>
      </c>
      <c r="P94" s="55">
        <v>42894</v>
      </c>
      <c r="Q94" s="7">
        <v>35809</v>
      </c>
      <c r="R94" s="7">
        <v>9657</v>
      </c>
      <c r="S94" s="7">
        <v>218</v>
      </c>
      <c r="T94" s="7">
        <v>93</v>
      </c>
    </row>
    <row r="95" spans="1:20" x14ac:dyDescent="0.2">
      <c r="A95" s="7" t="s">
        <v>91</v>
      </c>
      <c r="B95" s="55">
        <v>42129</v>
      </c>
      <c r="C95" s="7">
        <v>22908</v>
      </c>
      <c r="D95" s="7">
        <v>5261</v>
      </c>
      <c r="E95" s="7">
        <v>850</v>
      </c>
      <c r="F95" s="7">
        <v>53</v>
      </c>
      <c r="H95" s="7" t="s">
        <v>634</v>
      </c>
      <c r="I95" s="55">
        <v>42564</v>
      </c>
      <c r="J95" s="7">
        <v>341</v>
      </c>
      <c r="K95" s="7">
        <v>155</v>
      </c>
      <c r="L95" s="7">
        <v>37</v>
      </c>
      <c r="M95" s="7">
        <v>2</v>
      </c>
      <c r="O95" s="7" t="s">
        <v>736</v>
      </c>
      <c r="P95" s="55">
        <v>42906</v>
      </c>
      <c r="Q95" s="7">
        <v>35693</v>
      </c>
      <c r="R95" s="7">
        <v>8106</v>
      </c>
      <c r="S95" s="7">
        <v>558</v>
      </c>
      <c r="T95" s="7">
        <v>97</v>
      </c>
    </row>
    <row r="96" spans="1:20" x14ac:dyDescent="0.2">
      <c r="A96" s="7" t="s">
        <v>519</v>
      </c>
      <c r="B96" s="55">
        <v>42130</v>
      </c>
      <c r="C96" s="7">
        <v>216</v>
      </c>
      <c r="D96" s="7">
        <v>86</v>
      </c>
      <c r="E96" s="7">
        <v>27</v>
      </c>
      <c r="F96" s="7">
        <v>0</v>
      </c>
      <c r="H96" s="7" t="s">
        <v>635</v>
      </c>
      <c r="I96" s="55">
        <v>42566</v>
      </c>
      <c r="J96" s="7">
        <v>25850</v>
      </c>
      <c r="K96" s="7">
        <v>6233</v>
      </c>
      <c r="L96" s="7">
        <v>257</v>
      </c>
      <c r="M96" s="7">
        <v>49</v>
      </c>
      <c r="O96" s="7" t="s">
        <v>737</v>
      </c>
      <c r="P96" s="55">
        <v>42906</v>
      </c>
      <c r="Q96" s="7">
        <v>662</v>
      </c>
      <c r="R96" s="7">
        <v>118</v>
      </c>
      <c r="S96" s="7">
        <v>4</v>
      </c>
      <c r="T96" s="7">
        <v>7</v>
      </c>
    </row>
    <row r="97" spans="1:20" x14ac:dyDescent="0.2">
      <c r="A97" s="7" t="s">
        <v>520</v>
      </c>
      <c r="B97" s="55">
        <v>42131</v>
      </c>
      <c r="C97" s="7">
        <v>124</v>
      </c>
      <c r="D97" s="7">
        <v>60</v>
      </c>
      <c r="E97" s="7">
        <v>19</v>
      </c>
      <c r="F97" s="7">
        <v>0</v>
      </c>
      <c r="H97" s="7" t="s">
        <v>636</v>
      </c>
      <c r="I97" s="55">
        <v>42571</v>
      </c>
      <c r="J97" s="7">
        <v>55</v>
      </c>
      <c r="K97" s="7">
        <v>26</v>
      </c>
      <c r="L97" s="7">
        <v>7</v>
      </c>
      <c r="M97" s="7">
        <v>0</v>
      </c>
      <c r="O97" s="7" t="s">
        <v>738</v>
      </c>
      <c r="P97" s="55">
        <v>42913</v>
      </c>
      <c r="Q97" s="7">
        <v>8382</v>
      </c>
      <c r="R97" s="7">
        <v>2429</v>
      </c>
      <c r="S97" s="7">
        <v>62</v>
      </c>
      <c r="T97" s="7">
        <v>39</v>
      </c>
    </row>
    <row r="98" spans="1:20" x14ac:dyDescent="0.2">
      <c r="A98" s="7" t="s">
        <v>521</v>
      </c>
      <c r="B98" s="55">
        <v>42132</v>
      </c>
      <c r="C98" s="7">
        <v>26</v>
      </c>
      <c r="D98" s="7">
        <v>11</v>
      </c>
      <c r="E98" s="7">
        <v>3</v>
      </c>
      <c r="F98" s="7">
        <v>0</v>
      </c>
      <c r="H98" s="7" t="s">
        <v>637</v>
      </c>
      <c r="I98" s="55">
        <v>42573</v>
      </c>
      <c r="J98" s="7">
        <v>99</v>
      </c>
      <c r="K98" s="7">
        <v>47</v>
      </c>
      <c r="L98" s="7">
        <v>17</v>
      </c>
      <c r="M98" s="7">
        <v>0</v>
      </c>
      <c r="O98" s="7" t="s">
        <v>739</v>
      </c>
      <c r="P98" s="55">
        <v>42917</v>
      </c>
      <c r="Q98" s="7">
        <v>32659</v>
      </c>
      <c r="R98" s="7">
        <v>7502</v>
      </c>
      <c r="S98" s="7">
        <v>1914</v>
      </c>
      <c r="T98" s="7">
        <v>100</v>
      </c>
    </row>
    <row r="99" spans="1:20" x14ac:dyDescent="0.2">
      <c r="A99" s="7" t="s">
        <v>522</v>
      </c>
      <c r="B99" s="55">
        <v>42132</v>
      </c>
      <c r="C99" s="7">
        <v>26521</v>
      </c>
      <c r="D99" s="7">
        <v>7202</v>
      </c>
      <c r="E99" s="7">
        <v>2127</v>
      </c>
      <c r="F99" s="7">
        <v>59</v>
      </c>
      <c r="H99" s="7" t="s">
        <v>346</v>
      </c>
      <c r="I99" s="55">
        <v>42579</v>
      </c>
      <c r="J99" s="7">
        <v>2096</v>
      </c>
      <c r="K99" s="7">
        <v>315</v>
      </c>
      <c r="L99" s="7">
        <v>103</v>
      </c>
      <c r="M99" s="7">
        <v>5</v>
      </c>
      <c r="O99" s="7" t="s">
        <v>740</v>
      </c>
      <c r="P99" s="55">
        <v>42917</v>
      </c>
      <c r="Q99" s="7">
        <v>3775</v>
      </c>
      <c r="R99" s="7">
        <v>563</v>
      </c>
      <c r="S99" s="7">
        <v>122</v>
      </c>
      <c r="T99" s="7">
        <v>7</v>
      </c>
    </row>
    <row r="100" spans="1:20" x14ac:dyDescent="0.2">
      <c r="A100" s="7" t="s">
        <v>523</v>
      </c>
      <c r="B100" s="55">
        <v>42135</v>
      </c>
      <c r="C100" s="7">
        <v>22</v>
      </c>
      <c r="D100" s="7">
        <v>13</v>
      </c>
      <c r="E100" s="7">
        <v>3</v>
      </c>
      <c r="F100" s="7">
        <v>0</v>
      </c>
      <c r="H100" s="7" t="s">
        <v>347</v>
      </c>
      <c r="I100" s="55">
        <v>42579</v>
      </c>
      <c r="J100" s="7">
        <v>23922</v>
      </c>
      <c r="K100" s="7">
        <v>5020</v>
      </c>
      <c r="L100" s="7">
        <v>1506</v>
      </c>
      <c r="M100" s="7">
        <v>42</v>
      </c>
      <c r="O100" s="7" t="s">
        <v>741</v>
      </c>
      <c r="P100" s="55">
        <v>42919</v>
      </c>
      <c r="Q100" s="7">
        <v>26124</v>
      </c>
      <c r="R100" s="7">
        <v>2869</v>
      </c>
      <c r="S100" s="7">
        <v>658</v>
      </c>
      <c r="T100" s="7">
        <v>66</v>
      </c>
    </row>
    <row r="101" spans="1:20" x14ac:dyDescent="0.2">
      <c r="A101" s="7" t="s">
        <v>89</v>
      </c>
      <c r="B101" s="55">
        <v>42136</v>
      </c>
      <c r="C101" s="7">
        <v>9153</v>
      </c>
      <c r="D101" s="7">
        <v>1300</v>
      </c>
      <c r="E101" s="7">
        <v>214</v>
      </c>
      <c r="F101" s="7">
        <v>13</v>
      </c>
      <c r="H101" s="7" t="s">
        <v>348</v>
      </c>
      <c r="I101" s="55">
        <v>42581</v>
      </c>
      <c r="J101" s="7">
        <v>19392</v>
      </c>
      <c r="K101" s="7">
        <v>1816</v>
      </c>
      <c r="L101" s="7">
        <v>348</v>
      </c>
      <c r="M101" s="7">
        <v>36</v>
      </c>
      <c r="O101" s="7" t="s">
        <v>742</v>
      </c>
      <c r="P101" s="55">
        <v>42919</v>
      </c>
      <c r="Q101" s="7">
        <v>3337</v>
      </c>
      <c r="R101" s="7">
        <v>287</v>
      </c>
      <c r="S101" s="7">
        <v>55</v>
      </c>
      <c r="T101" s="7">
        <v>11</v>
      </c>
    </row>
    <row r="102" spans="1:20" x14ac:dyDescent="0.2">
      <c r="A102" s="7" t="s">
        <v>90</v>
      </c>
      <c r="B102" s="55">
        <v>42136</v>
      </c>
      <c r="C102" s="7">
        <v>17905</v>
      </c>
      <c r="D102" s="7">
        <v>2036</v>
      </c>
      <c r="E102" s="7">
        <v>294</v>
      </c>
      <c r="F102" s="7">
        <v>37</v>
      </c>
      <c r="H102" s="7" t="s">
        <v>349</v>
      </c>
      <c r="I102" s="55">
        <v>42581</v>
      </c>
      <c r="J102" s="7">
        <v>1799</v>
      </c>
      <c r="K102" s="7">
        <v>120</v>
      </c>
      <c r="L102" s="7">
        <v>18</v>
      </c>
      <c r="M102" s="7">
        <v>2</v>
      </c>
      <c r="O102" s="7" t="s">
        <v>743</v>
      </c>
      <c r="P102" s="55">
        <v>42923</v>
      </c>
      <c r="Q102" s="7">
        <v>125</v>
      </c>
      <c r="R102" s="7">
        <v>59</v>
      </c>
      <c r="S102" s="7">
        <v>11</v>
      </c>
      <c r="T102" s="7">
        <v>0</v>
      </c>
    </row>
    <row r="103" spans="1:20" x14ac:dyDescent="0.2">
      <c r="A103" s="7" t="s">
        <v>524</v>
      </c>
      <c r="B103" s="55">
        <v>42136</v>
      </c>
      <c r="C103" s="7">
        <v>79</v>
      </c>
      <c r="D103" s="7">
        <v>33</v>
      </c>
      <c r="E103" s="7">
        <v>15</v>
      </c>
      <c r="F103" s="7">
        <v>1</v>
      </c>
      <c r="H103" s="7" t="s">
        <v>638</v>
      </c>
      <c r="I103" s="55">
        <v>42585</v>
      </c>
      <c r="J103" s="7">
        <v>88</v>
      </c>
      <c r="K103" s="7">
        <v>49</v>
      </c>
      <c r="L103" s="7">
        <v>13</v>
      </c>
      <c r="M103" s="7">
        <v>0</v>
      </c>
      <c r="O103" s="7" t="s">
        <v>744</v>
      </c>
      <c r="P103" s="55">
        <v>42926</v>
      </c>
      <c r="Q103" s="7">
        <v>44</v>
      </c>
      <c r="R103" s="7">
        <v>24</v>
      </c>
      <c r="S103" s="7">
        <v>4</v>
      </c>
      <c r="T103" s="7">
        <v>0</v>
      </c>
    </row>
    <row r="104" spans="1:20" x14ac:dyDescent="0.2">
      <c r="A104" s="7" t="s">
        <v>525</v>
      </c>
      <c r="B104" s="55">
        <v>42137</v>
      </c>
      <c r="C104" s="7">
        <v>26290</v>
      </c>
      <c r="D104" s="7">
        <v>7410</v>
      </c>
      <c r="E104" s="7">
        <v>2439</v>
      </c>
      <c r="F104" s="7">
        <v>73</v>
      </c>
      <c r="H104" s="7" t="s">
        <v>639</v>
      </c>
      <c r="I104" s="55">
        <v>42590</v>
      </c>
      <c r="J104" s="7">
        <v>26116</v>
      </c>
      <c r="K104" s="7">
        <v>7125</v>
      </c>
      <c r="L104" s="7">
        <v>273</v>
      </c>
      <c r="M104" s="7">
        <v>69</v>
      </c>
      <c r="O104" s="7" t="s">
        <v>745</v>
      </c>
      <c r="P104" s="55">
        <v>42928</v>
      </c>
      <c r="Q104" s="7">
        <v>93</v>
      </c>
      <c r="R104" s="7">
        <v>37</v>
      </c>
      <c r="S104" s="7">
        <v>9</v>
      </c>
      <c r="T104" s="7">
        <v>0</v>
      </c>
    </row>
    <row r="105" spans="1:20" x14ac:dyDescent="0.2">
      <c r="A105" s="7" t="s">
        <v>526</v>
      </c>
      <c r="B105" s="55">
        <v>42145</v>
      </c>
      <c r="C105" s="7">
        <v>7482</v>
      </c>
      <c r="D105" s="7">
        <v>1502</v>
      </c>
      <c r="E105" s="7">
        <v>31</v>
      </c>
      <c r="F105" s="7">
        <v>37</v>
      </c>
      <c r="H105" s="7" t="s">
        <v>640</v>
      </c>
      <c r="I105" s="55">
        <v>42591</v>
      </c>
      <c r="J105" s="7">
        <v>287</v>
      </c>
      <c r="K105" s="7">
        <v>133</v>
      </c>
      <c r="L105" s="7">
        <v>26</v>
      </c>
      <c r="M105" s="7">
        <v>1</v>
      </c>
      <c r="O105" s="7" t="s">
        <v>746</v>
      </c>
      <c r="P105" s="55">
        <v>42930</v>
      </c>
      <c r="Q105" s="7">
        <v>398</v>
      </c>
      <c r="R105" s="7">
        <v>170</v>
      </c>
      <c r="S105" s="7">
        <v>44</v>
      </c>
      <c r="T105" s="7">
        <v>0</v>
      </c>
    </row>
    <row r="106" spans="1:20" x14ac:dyDescent="0.2">
      <c r="A106" s="7" t="s">
        <v>527</v>
      </c>
      <c r="B106" s="55">
        <v>42150</v>
      </c>
      <c r="C106" s="7">
        <v>168</v>
      </c>
      <c r="D106" s="7">
        <v>65</v>
      </c>
      <c r="E106" s="7">
        <v>10</v>
      </c>
      <c r="F106" s="7">
        <v>0</v>
      </c>
      <c r="H106" s="7" t="s">
        <v>641</v>
      </c>
      <c r="I106" s="55">
        <v>42593</v>
      </c>
      <c r="J106" s="7">
        <v>51</v>
      </c>
      <c r="K106" s="7">
        <v>31</v>
      </c>
      <c r="L106" s="7">
        <v>8</v>
      </c>
      <c r="M106" s="7">
        <v>0</v>
      </c>
      <c r="O106" s="7" t="s">
        <v>747</v>
      </c>
      <c r="P106" s="55">
        <v>42930</v>
      </c>
      <c r="Q106" s="7">
        <v>651</v>
      </c>
      <c r="R106" s="7">
        <v>226</v>
      </c>
      <c r="S106" s="7">
        <v>13</v>
      </c>
      <c r="T106" s="7">
        <v>3</v>
      </c>
    </row>
    <row r="107" spans="1:20" x14ac:dyDescent="0.2">
      <c r="A107" s="7" t="s">
        <v>528</v>
      </c>
      <c r="B107" s="55">
        <v>42150</v>
      </c>
      <c r="C107" s="7">
        <v>5998</v>
      </c>
      <c r="D107" s="7">
        <v>634</v>
      </c>
      <c r="E107" s="7">
        <v>17</v>
      </c>
      <c r="F107" s="7">
        <v>22</v>
      </c>
      <c r="H107" s="7" t="s">
        <v>642</v>
      </c>
      <c r="I107" s="55">
        <v>42598</v>
      </c>
      <c r="J107" s="7">
        <v>44</v>
      </c>
      <c r="K107" s="7">
        <v>20</v>
      </c>
      <c r="L107" s="7">
        <v>11</v>
      </c>
      <c r="M107" s="7">
        <v>0</v>
      </c>
      <c r="O107" s="7" t="s">
        <v>748</v>
      </c>
      <c r="P107" s="55">
        <v>42937</v>
      </c>
      <c r="Q107" s="7">
        <v>35673</v>
      </c>
      <c r="R107" s="7">
        <v>9446</v>
      </c>
      <c r="S107" s="7">
        <v>2129</v>
      </c>
      <c r="T107" s="7">
        <v>101</v>
      </c>
    </row>
    <row r="108" spans="1:20" x14ac:dyDescent="0.2">
      <c r="A108" s="7" t="s">
        <v>529</v>
      </c>
      <c r="B108" s="55">
        <v>42154</v>
      </c>
      <c r="C108" s="7">
        <v>4942</v>
      </c>
      <c r="D108" s="7">
        <v>276</v>
      </c>
      <c r="E108" s="7">
        <v>12</v>
      </c>
      <c r="F108" s="7">
        <v>15</v>
      </c>
      <c r="H108" s="7" t="s">
        <v>350</v>
      </c>
      <c r="I108" s="55">
        <v>42621</v>
      </c>
      <c r="J108" s="7">
        <v>2080</v>
      </c>
      <c r="K108" s="7">
        <v>306</v>
      </c>
      <c r="L108" s="7">
        <v>57</v>
      </c>
      <c r="M108" s="7">
        <v>5</v>
      </c>
      <c r="O108" s="7" t="s">
        <v>749</v>
      </c>
      <c r="P108" s="55">
        <v>42948</v>
      </c>
      <c r="Q108" s="7">
        <v>32671</v>
      </c>
      <c r="R108" s="7">
        <v>7847</v>
      </c>
      <c r="S108" s="7">
        <v>1772</v>
      </c>
      <c r="T108" s="7">
        <v>117</v>
      </c>
    </row>
    <row r="109" spans="1:20" x14ac:dyDescent="0.2">
      <c r="A109" s="7" t="s">
        <v>85</v>
      </c>
      <c r="B109" s="55">
        <v>42157</v>
      </c>
      <c r="C109" s="7">
        <v>12504</v>
      </c>
      <c r="D109" s="7">
        <v>3140</v>
      </c>
      <c r="E109" s="7">
        <v>538</v>
      </c>
      <c r="F109" s="7">
        <v>29</v>
      </c>
      <c r="H109" s="7" t="s">
        <v>351</v>
      </c>
      <c r="I109" s="55">
        <v>42621</v>
      </c>
      <c r="J109" s="7">
        <v>26227</v>
      </c>
      <c r="K109" s="7">
        <v>5762</v>
      </c>
      <c r="L109" s="7">
        <v>1075</v>
      </c>
      <c r="M109" s="7">
        <v>92</v>
      </c>
      <c r="O109" s="7" t="s">
        <v>750</v>
      </c>
      <c r="P109" s="55">
        <v>42948</v>
      </c>
      <c r="Q109" s="7">
        <v>3730</v>
      </c>
      <c r="R109" s="7">
        <v>603</v>
      </c>
      <c r="S109" s="7">
        <v>109</v>
      </c>
      <c r="T109" s="7">
        <v>9</v>
      </c>
    </row>
    <row r="110" spans="1:20" x14ac:dyDescent="0.2">
      <c r="A110" s="7" t="s">
        <v>88</v>
      </c>
      <c r="B110" s="55">
        <v>42157</v>
      </c>
      <c r="C110" s="7">
        <v>23792</v>
      </c>
      <c r="D110" s="7">
        <v>4998</v>
      </c>
      <c r="E110" s="7">
        <v>1295</v>
      </c>
      <c r="F110" s="7">
        <v>37</v>
      </c>
      <c r="H110" s="7" t="s">
        <v>643</v>
      </c>
      <c r="I110" s="55">
        <v>42621</v>
      </c>
      <c r="J110" s="7">
        <v>268</v>
      </c>
      <c r="K110" s="7">
        <v>133</v>
      </c>
      <c r="L110" s="7">
        <v>33</v>
      </c>
      <c r="M110" s="7">
        <v>0</v>
      </c>
      <c r="O110" s="7" t="s">
        <v>751</v>
      </c>
      <c r="P110" s="55">
        <v>42961</v>
      </c>
      <c r="Q110" s="7">
        <v>35578</v>
      </c>
      <c r="R110" s="7">
        <v>9444</v>
      </c>
      <c r="S110" s="7">
        <v>683</v>
      </c>
      <c r="T110" s="7">
        <v>128</v>
      </c>
    </row>
    <row r="111" spans="1:20" x14ac:dyDescent="0.2">
      <c r="A111" s="7" t="s">
        <v>530</v>
      </c>
      <c r="B111" s="55">
        <v>42158</v>
      </c>
      <c r="C111" s="7">
        <v>428</v>
      </c>
      <c r="D111" s="7">
        <v>175</v>
      </c>
      <c r="E111" s="7">
        <v>42</v>
      </c>
      <c r="F111" s="7">
        <v>0</v>
      </c>
      <c r="H111" s="7" t="s">
        <v>352</v>
      </c>
      <c r="I111" s="55">
        <v>42623</v>
      </c>
      <c r="J111" s="7">
        <v>1784</v>
      </c>
      <c r="K111" s="7">
        <v>128</v>
      </c>
      <c r="L111" s="7">
        <v>27</v>
      </c>
      <c r="M111" s="7">
        <v>1</v>
      </c>
      <c r="O111" s="7" t="s">
        <v>752</v>
      </c>
      <c r="P111" s="55">
        <v>42977</v>
      </c>
      <c r="Q111" s="7">
        <v>1618</v>
      </c>
      <c r="R111" s="7">
        <v>389</v>
      </c>
      <c r="S111" s="7">
        <v>11</v>
      </c>
      <c r="T111" s="7">
        <v>19</v>
      </c>
    </row>
    <row r="112" spans="1:20" x14ac:dyDescent="0.2">
      <c r="A112" s="7" t="s">
        <v>87</v>
      </c>
      <c r="B112" s="55">
        <v>42161</v>
      </c>
      <c r="C112" s="7">
        <v>16719</v>
      </c>
      <c r="D112" s="7">
        <v>2472</v>
      </c>
      <c r="E112" s="7">
        <v>967</v>
      </c>
      <c r="F112" s="7">
        <v>26</v>
      </c>
      <c r="H112" s="7" t="s">
        <v>353</v>
      </c>
      <c r="I112" s="55">
        <v>42623</v>
      </c>
      <c r="J112" s="7">
        <v>20956</v>
      </c>
      <c r="K112" s="7">
        <v>2228</v>
      </c>
      <c r="L112" s="7">
        <v>381</v>
      </c>
      <c r="M112" s="7">
        <v>44</v>
      </c>
      <c r="O112" s="7" t="s">
        <v>753</v>
      </c>
      <c r="P112" s="55">
        <v>42984</v>
      </c>
      <c r="Q112" s="7">
        <v>32696</v>
      </c>
      <c r="R112" s="7">
        <v>7596</v>
      </c>
      <c r="S112" s="7">
        <v>1397</v>
      </c>
      <c r="T112" s="7">
        <v>115</v>
      </c>
    </row>
    <row r="113" spans="1:20" x14ac:dyDescent="0.2">
      <c r="A113" s="7" t="s">
        <v>86</v>
      </c>
      <c r="B113" s="55">
        <v>42161</v>
      </c>
      <c r="C113" s="7">
        <v>9318</v>
      </c>
      <c r="D113" s="7">
        <v>1139</v>
      </c>
      <c r="E113" s="7">
        <v>140</v>
      </c>
      <c r="F113" s="7">
        <v>21</v>
      </c>
      <c r="H113" s="7" t="s">
        <v>644</v>
      </c>
      <c r="I113" s="55">
        <v>42626</v>
      </c>
      <c r="J113" s="7">
        <v>109</v>
      </c>
      <c r="K113" s="7">
        <v>42</v>
      </c>
      <c r="L113" s="7">
        <v>5</v>
      </c>
      <c r="M113" s="7">
        <v>0</v>
      </c>
      <c r="O113" s="7" t="s">
        <v>754</v>
      </c>
      <c r="P113" s="55">
        <v>42984</v>
      </c>
      <c r="Q113" s="7">
        <v>3692</v>
      </c>
      <c r="R113" s="7">
        <v>593</v>
      </c>
      <c r="S113" s="7">
        <v>127</v>
      </c>
      <c r="T113" s="7">
        <v>17</v>
      </c>
    </row>
    <row r="114" spans="1:20" x14ac:dyDescent="0.2">
      <c r="A114" s="7" t="s">
        <v>531</v>
      </c>
      <c r="B114" s="55">
        <v>42164</v>
      </c>
      <c r="C114" s="7">
        <v>14409</v>
      </c>
      <c r="D114" s="7">
        <v>1249</v>
      </c>
      <c r="E114" s="7">
        <v>428</v>
      </c>
      <c r="F114" s="7">
        <v>23</v>
      </c>
      <c r="H114" s="7" t="s">
        <v>645</v>
      </c>
      <c r="I114" s="55">
        <v>42628</v>
      </c>
      <c r="J114" s="7">
        <v>53</v>
      </c>
      <c r="K114" s="7">
        <v>26</v>
      </c>
      <c r="L114" s="7">
        <v>7</v>
      </c>
      <c r="M114" s="7">
        <v>0</v>
      </c>
      <c r="O114" s="7" t="s">
        <v>755</v>
      </c>
      <c r="P114" s="55">
        <v>42990</v>
      </c>
      <c r="Q114" s="7">
        <v>4227</v>
      </c>
      <c r="R114" s="7">
        <v>919</v>
      </c>
      <c r="S114" s="7">
        <v>64</v>
      </c>
      <c r="T114" s="7">
        <v>14</v>
      </c>
    </row>
    <row r="115" spans="1:20" ht="19" x14ac:dyDescent="0.25">
      <c r="A115" s="7" t="s">
        <v>85</v>
      </c>
      <c r="B115" s="55">
        <v>42164</v>
      </c>
      <c r="C115" s="7">
        <v>8278</v>
      </c>
      <c r="D115" s="7">
        <v>722</v>
      </c>
      <c r="E115" s="7">
        <v>128</v>
      </c>
      <c r="F115" s="7">
        <v>21</v>
      </c>
      <c r="H115" s="7" t="s">
        <v>646</v>
      </c>
      <c r="I115" s="55">
        <v>42628</v>
      </c>
      <c r="J115" s="7">
        <v>7613</v>
      </c>
      <c r="K115" s="7">
        <v>2015</v>
      </c>
      <c r="L115" s="7">
        <v>116</v>
      </c>
      <c r="M115" s="7">
        <v>42</v>
      </c>
      <c r="O115" s="57"/>
      <c r="P115" s="57"/>
      <c r="Q115" s="59">
        <f>SUM(Q3:Q114)</f>
        <v>893378</v>
      </c>
      <c r="R115" s="59">
        <f>SUM(R3:R114)</f>
        <v>197529</v>
      </c>
      <c r="S115" s="59">
        <f t="shared" ref="S115:T115" si="0">SUM(S3:S114)</f>
        <v>28350</v>
      </c>
      <c r="T115" s="59">
        <f t="shared" si="0"/>
        <v>3420</v>
      </c>
    </row>
    <row r="116" spans="1:20" x14ac:dyDescent="0.2">
      <c r="A116" s="7" t="s">
        <v>532</v>
      </c>
      <c r="B116" s="55">
        <v>42172</v>
      </c>
      <c r="C116" s="7">
        <v>339</v>
      </c>
      <c r="D116" s="7">
        <v>111</v>
      </c>
      <c r="E116" s="7">
        <v>2</v>
      </c>
      <c r="F116" s="7">
        <v>1</v>
      </c>
      <c r="H116" s="7" t="s">
        <v>637</v>
      </c>
      <c r="I116" s="55">
        <v>42632</v>
      </c>
      <c r="J116" s="7">
        <v>50</v>
      </c>
      <c r="K116" s="7">
        <v>19</v>
      </c>
      <c r="L116" s="7">
        <v>5</v>
      </c>
      <c r="M116" s="7">
        <v>0</v>
      </c>
    </row>
    <row r="117" spans="1:20" x14ac:dyDescent="0.2">
      <c r="A117" s="7" t="s">
        <v>533</v>
      </c>
      <c r="B117" s="55">
        <v>42172</v>
      </c>
      <c r="C117" s="7">
        <v>2849</v>
      </c>
      <c r="D117" s="7">
        <v>771</v>
      </c>
      <c r="E117" s="7">
        <v>61</v>
      </c>
      <c r="F117" s="7">
        <v>18</v>
      </c>
      <c r="H117" s="7" t="s">
        <v>647</v>
      </c>
      <c r="I117" s="55">
        <v>42633</v>
      </c>
      <c r="J117" s="7">
        <v>26126</v>
      </c>
      <c r="K117" s="7">
        <v>4982</v>
      </c>
      <c r="L117" s="7">
        <v>138</v>
      </c>
      <c r="M117" s="7">
        <v>51</v>
      </c>
    </row>
    <row r="118" spans="1:20" x14ac:dyDescent="0.2">
      <c r="A118" s="7" t="s">
        <v>534</v>
      </c>
      <c r="B118" s="55">
        <v>42179</v>
      </c>
      <c r="C118" s="7">
        <v>15</v>
      </c>
      <c r="D118" s="7">
        <v>3</v>
      </c>
      <c r="E118" s="7">
        <v>0</v>
      </c>
      <c r="F118" s="7">
        <v>0</v>
      </c>
      <c r="H118" s="7" t="s">
        <v>648</v>
      </c>
      <c r="I118" s="55">
        <v>42635</v>
      </c>
      <c r="J118" s="7">
        <v>2058</v>
      </c>
      <c r="K118" s="7">
        <v>271</v>
      </c>
      <c r="L118" s="7">
        <v>14</v>
      </c>
      <c r="M118" s="7">
        <v>2</v>
      </c>
    </row>
    <row r="119" spans="1:20" x14ac:dyDescent="0.2">
      <c r="A119" s="7" t="s">
        <v>535</v>
      </c>
      <c r="B119" s="55">
        <v>42180</v>
      </c>
      <c r="C119" s="7">
        <v>47</v>
      </c>
      <c r="D119" s="7">
        <v>19</v>
      </c>
      <c r="E119" s="7">
        <v>9</v>
      </c>
      <c r="F119" s="7">
        <v>0</v>
      </c>
      <c r="H119" s="7" t="s">
        <v>649</v>
      </c>
      <c r="I119" s="55">
        <v>42639</v>
      </c>
      <c r="J119" s="7">
        <v>27834</v>
      </c>
      <c r="K119" s="7">
        <v>6312</v>
      </c>
      <c r="L119" s="7">
        <v>715</v>
      </c>
      <c r="M119" s="7">
        <v>87</v>
      </c>
    </row>
    <row r="120" spans="1:20" x14ac:dyDescent="0.2">
      <c r="A120" s="7" t="s">
        <v>536</v>
      </c>
      <c r="B120" s="55">
        <v>42181</v>
      </c>
      <c r="C120" s="7">
        <v>24</v>
      </c>
      <c r="D120" s="7">
        <v>14</v>
      </c>
      <c r="E120" s="7">
        <v>5</v>
      </c>
      <c r="F120" s="7">
        <v>0</v>
      </c>
      <c r="H120" s="7" t="s">
        <v>354</v>
      </c>
      <c r="I120" s="55">
        <v>42647</v>
      </c>
      <c r="J120" s="7">
        <v>26086</v>
      </c>
      <c r="K120" s="7">
        <v>5620</v>
      </c>
      <c r="L120" s="7">
        <v>1109</v>
      </c>
      <c r="M120" s="7">
        <v>86</v>
      </c>
    </row>
    <row r="121" spans="1:20" x14ac:dyDescent="0.2">
      <c r="A121" s="7" t="s">
        <v>537</v>
      </c>
      <c r="B121" s="55">
        <v>42184</v>
      </c>
      <c r="C121" s="7">
        <v>33</v>
      </c>
      <c r="D121" s="7">
        <v>13</v>
      </c>
      <c r="E121" s="7">
        <v>4</v>
      </c>
      <c r="F121" s="7">
        <v>0</v>
      </c>
      <c r="H121" s="7" t="s">
        <v>355</v>
      </c>
      <c r="I121" s="55">
        <v>42647</v>
      </c>
      <c r="J121" s="7">
        <v>2038</v>
      </c>
      <c r="K121" s="7">
        <v>279</v>
      </c>
      <c r="L121" s="7">
        <v>62</v>
      </c>
      <c r="M121" s="7">
        <v>4</v>
      </c>
    </row>
    <row r="122" spans="1:20" x14ac:dyDescent="0.2">
      <c r="A122" s="7" t="s">
        <v>538</v>
      </c>
      <c r="B122" s="55">
        <v>42185</v>
      </c>
      <c r="C122" s="7">
        <v>24</v>
      </c>
      <c r="D122" s="7">
        <v>13</v>
      </c>
      <c r="E122" s="7">
        <v>6</v>
      </c>
      <c r="F122" s="7">
        <v>1</v>
      </c>
      <c r="H122" s="7" t="s">
        <v>650</v>
      </c>
      <c r="I122" s="55">
        <v>42648</v>
      </c>
      <c r="J122" s="7">
        <v>941</v>
      </c>
      <c r="K122" s="7">
        <v>382</v>
      </c>
      <c r="L122" s="7">
        <v>21</v>
      </c>
      <c r="M122" s="7">
        <v>2</v>
      </c>
    </row>
    <row r="123" spans="1:20" x14ac:dyDescent="0.2">
      <c r="A123" s="7" t="s">
        <v>539</v>
      </c>
      <c r="B123" s="55">
        <v>42186</v>
      </c>
      <c r="C123" s="7">
        <v>26501</v>
      </c>
      <c r="D123" s="7">
        <v>5531</v>
      </c>
      <c r="E123" s="7">
        <v>870</v>
      </c>
      <c r="F123" s="7">
        <v>104</v>
      </c>
      <c r="H123" s="7" t="s">
        <v>650</v>
      </c>
      <c r="I123" s="55">
        <v>42648</v>
      </c>
      <c r="J123" s="7">
        <v>27678</v>
      </c>
      <c r="K123" s="7">
        <v>7888</v>
      </c>
      <c r="L123" s="7">
        <v>400</v>
      </c>
      <c r="M123" s="7">
        <v>53</v>
      </c>
    </row>
    <row r="124" spans="1:20" x14ac:dyDescent="0.2">
      <c r="A124" s="7" t="s">
        <v>84</v>
      </c>
      <c r="B124" s="55">
        <v>42192</v>
      </c>
      <c r="C124" s="7">
        <v>12289</v>
      </c>
      <c r="D124" s="7">
        <v>3704</v>
      </c>
      <c r="E124" s="7">
        <v>794</v>
      </c>
      <c r="F124" s="7">
        <v>23</v>
      </c>
      <c r="H124" s="7" t="s">
        <v>356</v>
      </c>
      <c r="I124" s="55">
        <v>42651</v>
      </c>
      <c r="J124" s="7">
        <v>20674</v>
      </c>
      <c r="K124" s="7">
        <v>1700</v>
      </c>
      <c r="L124" s="7">
        <v>273</v>
      </c>
      <c r="M124" s="7">
        <v>29</v>
      </c>
    </row>
    <row r="125" spans="1:20" x14ac:dyDescent="0.2">
      <c r="A125" s="7" t="s">
        <v>83</v>
      </c>
      <c r="B125" s="55">
        <v>42192</v>
      </c>
      <c r="C125" s="7">
        <v>24099</v>
      </c>
      <c r="D125" s="7">
        <v>6373</v>
      </c>
      <c r="E125" s="7">
        <v>1766</v>
      </c>
      <c r="F125" s="7">
        <v>74</v>
      </c>
      <c r="H125" s="7" t="s">
        <v>357</v>
      </c>
      <c r="I125" s="55">
        <v>42651</v>
      </c>
      <c r="J125" s="7">
        <v>1768</v>
      </c>
      <c r="K125" s="7">
        <v>117</v>
      </c>
      <c r="L125" s="7">
        <v>13</v>
      </c>
      <c r="M125" s="7">
        <v>1</v>
      </c>
    </row>
    <row r="126" spans="1:20" x14ac:dyDescent="0.2">
      <c r="A126" s="7" t="s">
        <v>82</v>
      </c>
      <c r="B126" s="55">
        <v>42199</v>
      </c>
      <c r="C126" s="7">
        <v>17869</v>
      </c>
      <c r="D126" s="7">
        <v>2161</v>
      </c>
      <c r="E126" s="7">
        <v>435</v>
      </c>
      <c r="F126" s="7">
        <v>49</v>
      </c>
      <c r="H126" s="7" t="s">
        <v>651</v>
      </c>
      <c r="I126" s="55">
        <v>42653</v>
      </c>
      <c r="J126" s="7">
        <v>38</v>
      </c>
      <c r="K126" s="7">
        <v>27</v>
      </c>
      <c r="L126" s="7">
        <v>5</v>
      </c>
      <c r="M126" s="7">
        <v>1</v>
      </c>
    </row>
    <row r="127" spans="1:20" x14ac:dyDescent="0.2">
      <c r="A127" s="7" t="s">
        <v>540</v>
      </c>
      <c r="B127" s="55">
        <v>42201</v>
      </c>
      <c r="C127" s="7">
        <v>23998</v>
      </c>
      <c r="D127" s="7">
        <v>5568</v>
      </c>
      <c r="E127" s="7">
        <v>683</v>
      </c>
      <c r="F127" s="7">
        <v>65</v>
      </c>
      <c r="H127" s="7" t="s">
        <v>652</v>
      </c>
      <c r="I127" s="55">
        <v>42655</v>
      </c>
      <c r="J127" s="7">
        <v>289</v>
      </c>
      <c r="K127" s="7">
        <v>156</v>
      </c>
      <c r="L127" s="7">
        <v>34</v>
      </c>
      <c r="M127" s="7">
        <v>2</v>
      </c>
    </row>
    <row r="128" spans="1:20" x14ac:dyDescent="0.2">
      <c r="A128" s="7" t="s">
        <v>541</v>
      </c>
      <c r="B128" s="55">
        <v>42201</v>
      </c>
      <c r="C128" s="7">
        <v>2237</v>
      </c>
      <c r="D128" s="7">
        <v>309</v>
      </c>
      <c r="E128" s="7">
        <v>49</v>
      </c>
      <c r="F128" s="7">
        <v>6</v>
      </c>
      <c r="H128" s="7" t="s">
        <v>653</v>
      </c>
      <c r="I128" s="55">
        <v>42657</v>
      </c>
      <c r="J128" s="7">
        <v>127</v>
      </c>
      <c r="K128" s="7">
        <v>65</v>
      </c>
      <c r="L128" s="7">
        <v>18</v>
      </c>
      <c r="M128" s="7">
        <v>0</v>
      </c>
    </row>
    <row r="129" spans="1:13" x14ac:dyDescent="0.2">
      <c r="A129" s="7" t="s">
        <v>542</v>
      </c>
      <c r="B129" s="55">
        <v>42213</v>
      </c>
      <c r="C129" s="7">
        <v>305</v>
      </c>
      <c r="D129" s="7">
        <v>186</v>
      </c>
      <c r="E129" s="7">
        <v>54</v>
      </c>
      <c r="F129" s="7">
        <v>2</v>
      </c>
      <c r="H129" s="7" t="s">
        <v>654</v>
      </c>
      <c r="I129" s="55">
        <v>42659</v>
      </c>
      <c r="J129" s="7">
        <v>72</v>
      </c>
      <c r="K129" s="7">
        <v>35</v>
      </c>
      <c r="L129" s="7">
        <v>6</v>
      </c>
      <c r="M129" s="7">
        <v>0</v>
      </c>
    </row>
    <row r="130" spans="1:13" x14ac:dyDescent="0.2">
      <c r="A130" s="7" t="s">
        <v>80</v>
      </c>
      <c r="B130" s="55">
        <v>42220</v>
      </c>
      <c r="C130" s="7">
        <v>23981</v>
      </c>
      <c r="D130" s="7">
        <v>6009</v>
      </c>
      <c r="E130" s="7">
        <v>1720</v>
      </c>
      <c r="F130" s="7">
        <v>51</v>
      </c>
      <c r="H130" s="7" t="s">
        <v>358</v>
      </c>
      <c r="I130" s="55">
        <v>42675</v>
      </c>
      <c r="J130" s="7">
        <v>2023</v>
      </c>
      <c r="K130" s="7">
        <v>268</v>
      </c>
      <c r="L130" s="7">
        <v>42</v>
      </c>
      <c r="M130" s="7">
        <v>5</v>
      </c>
    </row>
    <row r="131" spans="1:13" x14ac:dyDescent="0.2">
      <c r="A131" s="7" t="s">
        <v>81</v>
      </c>
      <c r="B131" s="55">
        <v>42220</v>
      </c>
      <c r="C131" s="7">
        <v>2230</v>
      </c>
      <c r="D131" s="7">
        <v>417</v>
      </c>
      <c r="E131" s="7">
        <v>122</v>
      </c>
      <c r="F131" s="7">
        <v>5</v>
      </c>
      <c r="H131" s="7" t="s">
        <v>359</v>
      </c>
      <c r="I131" s="55">
        <v>42675</v>
      </c>
      <c r="J131" s="7">
        <v>25970</v>
      </c>
      <c r="K131" s="7">
        <v>5697</v>
      </c>
      <c r="L131" s="7">
        <v>1123</v>
      </c>
      <c r="M131" s="7">
        <v>78</v>
      </c>
    </row>
    <row r="132" spans="1:13" x14ac:dyDescent="0.2">
      <c r="A132" s="7" t="s">
        <v>78</v>
      </c>
      <c r="B132" s="55">
        <v>42224</v>
      </c>
      <c r="C132" s="7">
        <v>18228</v>
      </c>
      <c r="D132" s="7">
        <v>2403</v>
      </c>
      <c r="E132" s="7">
        <v>585</v>
      </c>
      <c r="F132" s="7">
        <v>49</v>
      </c>
      <c r="H132" s="7" t="s">
        <v>360</v>
      </c>
      <c r="I132" s="55">
        <v>42679</v>
      </c>
      <c r="J132" s="7">
        <v>1759</v>
      </c>
      <c r="K132" s="7">
        <v>132</v>
      </c>
      <c r="L132" s="7">
        <v>20</v>
      </c>
      <c r="M132" s="7">
        <v>2</v>
      </c>
    </row>
    <row r="133" spans="1:13" x14ac:dyDescent="0.2">
      <c r="A133" s="7" t="s">
        <v>79</v>
      </c>
      <c r="B133" s="55">
        <v>42224</v>
      </c>
      <c r="C133" s="7">
        <v>1827</v>
      </c>
      <c r="D133" s="7">
        <v>175</v>
      </c>
      <c r="E133" s="7">
        <v>45</v>
      </c>
      <c r="F133" s="7">
        <v>7</v>
      </c>
      <c r="H133" s="7" t="s">
        <v>361</v>
      </c>
      <c r="I133" s="55">
        <v>42679</v>
      </c>
      <c r="J133" s="7">
        <v>20525</v>
      </c>
      <c r="K133" s="7">
        <v>2352</v>
      </c>
      <c r="L133" s="7">
        <v>398</v>
      </c>
      <c r="M133" s="7">
        <v>58</v>
      </c>
    </row>
    <row r="134" spans="1:13" x14ac:dyDescent="0.2">
      <c r="A134" s="7" t="s">
        <v>543</v>
      </c>
      <c r="B134" s="55">
        <v>42228</v>
      </c>
      <c r="C134" s="7">
        <v>26080</v>
      </c>
      <c r="D134" s="7">
        <v>6360</v>
      </c>
      <c r="E134" s="7">
        <v>1341</v>
      </c>
      <c r="F134" s="7">
        <v>64</v>
      </c>
      <c r="H134" s="7" t="s">
        <v>655</v>
      </c>
      <c r="I134" s="55">
        <v>42690</v>
      </c>
      <c r="J134" s="7">
        <v>187</v>
      </c>
      <c r="K134" s="7">
        <v>78</v>
      </c>
      <c r="L134" s="7">
        <v>10</v>
      </c>
      <c r="M134" s="7">
        <v>0</v>
      </c>
    </row>
    <row r="135" spans="1:13" x14ac:dyDescent="0.2">
      <c r="A135" s="7" t="s">
        <v>76</v>
      </c>
      <c r="B135" s="55">
        <v>42248</v>
      </c>
      <c r="C135" s="7">
        <v>23881</v>
      </c>
      <c r="D135" s="7">
        <v>6138</v>
      </c>
      <c r="E135" s="7">
        <v>1910</v>
      </c>
      <c r="F135" s="7">
        <v>65</v>
      </c>
      <c r="H135" s="7" t="s">
        <v>656</v>
      </c>
      <c r="I135" s="55">
        <v>42692</v>
      </c>
      <c r="J135" s="7">
        <v>29</v>
      </c>
      <c r="K135" s="7">
        <v>14</v>
      </c>
      <c r="L135" s="7">
        <v>3</v>
      </c>
      <c r="M135" s="7">
        <v>0</v>
      </c>
    </row>
    <row r="136" spans="1:13" x14ac:dyDescent="0.2">
      <c r="A136" s="7" t="s">
        <v>77</v>
      </c>
      <c r="B136" s="55">
        <v>42248</v>
      </c>
      <c r="C136" s="7">
        <v>2208</v>
      </c>
      <c r="D136" s="7">
        <v>355</v>
      </c>
      <c r="E136" s="7">
        <v>82</v>
      </c>
      <c r="F136" s="7">
        <v>3</v>
      </c>
      <c r="H136" s="7" t="s">
        <v>657</v>
      </c>
      <c r="I136" s="55">
        <v>42694</v>
      </c>
      <c r="J136" s="7">
        <v>20</v>
      </c>
      <c r="K136" s="7">
        <v>5</v>
      </c>
      <c r="L136" s="7">
        <v>2</v>
      </c>
      <c r="M136" s="7">
        <v>0</v>
      </c>
    </row>
    <row r="137" spans="1:13" x14ac:dyDescent="0.2">
      <c r="A137" s="7" t="s">
        <v>544</v>
      </c>
      <c r="B137" s="55">
        <v>42250</v>
      </c>
      <c r="C137" s="7">
        <v>116</v>
      </c>
      <c r="D137" s="7">
        <v>33</v>
      </c>
      <c r="E137" s="7">
        <v>11</v>
      </c>
      <c r="F137" s="7">
        <v>0</v>
      </c>
      <c r="H137" s="7" t="s">
        <v>658</v>
      </c>
      <c r="I137" s="55">
        <v>42704</v>
      </c>
      <c r="J137" s="7">
        <v>25972</v>
      </c>
      <c r="K137" s="7">
        <v>5097</v>
      </c>
      <c r="L137" s="7">
        <v>156</v>
      </c>
      <c r="M137" s="7">
        <v>113</v>
      </c>
    </row>
    <row r="138" spans="1:13" x14ac:dyDescent="0.2">
      <c r="A138" s="7" t="s">
        <v>74</v>
      </c>
      <c r="B138" s="55">
        <v>42252</v>
      </c>
      <c r="C138" s="7">
        <v>18014</v>
      </c>
      <c r="D138" s="7">
        <v>2118</v>
      </c>
      <c r="E138" s="7">
        <v>551</v>
      </c>
      <c r="F138" s="7">
        <v>44</v>
      </c>
      <c r="H138" s="7" t="s">
        <v>362</v>
      </c>
      <c r="I138" s="55">
        <v>42710</v>
      </c>
      <c r="J138" s="7">
        <v>25844</v>
      </c>
      <c r="K138" s="7">
        <v>5715</v>
      </c>
      <c r="L138" s="7">
        <v>1136</v>
      </c>
      <c r="M138" s="7">
        <v>76</v>
      </c>
    </row>
    <row r="139" spans="1:13" x14ac:dyDescent="0.2">
      <c r="A139" s="7" t="s">
        <v>75</v>
      </c>
      <c r="B139" s="55">
        <v>42252</v>
      </c>
      <c r="C139" s="7">
        <v>1841</v>
      </c>
      <c r="D139" s="7">
        <v>166</v>
      </c>
      <c r="E139" s="7">
        <v>31</v>
      </c>
      <c r="F139" s="7">
        <v>5</v>
      </c>
      <c r="H139" s="7" t="s">
        <v>363</v>
      </c>
      <c r="I139" s="55">
        <v>42710</v>
      </c>
      <c r="J139" s="7">
        <v>2004</v>
      </c>
      <c r="K139" s="7">
        <v>279</v>
      </c>
      <c r="L139" s="7">
        <v>61</v>
      </c>
      <c r="M139" s="7">
        <v>8</v>
      </c>
    </row>
    <row r="140" spans="1:13" x14ac:dyDescent="0.2">
      <c r="A140" s="7" t="s">
        <v>545</v>
      </c>
      <c r="B140" s="55">
        <v>42256</v>
      </c>
      <c r="C140" s="7">
        <v>9194</v>
      </c>
      <c r="D140" s="7">
        <v>2219</v>
      </c>
      <c r="E140" s="7">
        <v>123</v>
      </c>
      <c r="F140" s="7">
        <v>63</v>
      </c>
      <c r="H140" s="7" t="s">
        <v>659</v>
      </c>
      <c r="I140" s="55">
        <v>42712</v>
      </c>
      <c r="J140" s="7">
        <v>19824</v>
      </c>
      <c r="K140" s="7">
        <v>1862</v>
      </c>
      <c r="L140" s="7">
        <v>29</v>
      </c>
      <c r="M140" s="7">
        <v>44</v>
      </c>
    </row>
    <row r="141" spans="1:13" x14ac:dyDescent="0.2">
      <c r="A141" s="7" t="s">
        <v>546</v>
      </c>
      <c r="B141" s="55">
        <v>42263</v>
      </c>
      <c r="C141" s="7">
        <v>165</v>
      </c>
      <c r="D141" s="7">
        <v>60</v>
      </c>
      <c r="E141" s="7">
        <v>6</v>
      </c>
      <c r="F141" s="7">
        <v>1</v>
      </c>
      <c r="H141" s="7" t="s">
        <v>364</v>
      </c>
      <c r="I141" s="55">
        <v>42714</v>
      </c>
      <c r="J141" s="7">
        <v>19996</v>
      </c>
      <c r="K141" s="7">
        <v>2141</v>
      </c>
      <c r="L141" s="7">
        <v>311</v>
      </c>
      <c r="M141" s="7">
        <v>60</v>
      </c>
    </row>
    <row r="142" spans="1:13" x14ac:dyDescent="0.2">
      <c r="A142" s="7" t="s">
        <v>547</v>
      </c>
      <c r="B142" s="55">
        <v>42264</v>
      </c>
      <c r="C142" s="7">
        <v>25938</v>
      </c>
      <c r="D142" s="7">
        <v>6142</v>
      </c>
      <c r="E142" s="7">
        <v>396</v>
      </c>
      <c r="F142" s="7">
        <v>71</v>
      </c>
      <c r="H142" s="7" t="s">
        <v>365</v>
      </c>
      <c r="I142" s="55">
        <v>42714</v>
      </c>
      <c r="J142" s="7">
        <v>1730</v>
      </c>
      <c r="K142" s="7">
        <v>139</v>
      </c>
      <c r="L142" s="7">
        <v>27</v>
      </c>
      <c r="M142" s="7">
        <v>2</v>
      </c>
    </row>
    <row r="143" spans="1:13" x14ac:dyDescent="0.2">
      <c r="A143" s="7" t="s">
        <v>548</v>
      </c>
      <c r="B143" s="55">
        <v>42265</v>
      </c>
      <c r="C143" s="7">
        <v>646</v>
      </c>
      <c r="D143" s="7">
        <v>149</v>
      </c>
      <c r="E143" s="7">
        <v>8</v>
      </c>
      <c r="F143" s="7">
        <v>9</v>
      </c>
      <c r="H143" s="7" t="s">
        <v>660</v>
      </c>
      <c r="I143" s="55">
        <v>42717</v>
      </c>
      <c r="J143" s="7">
        <v>59</v>
      </c>
      <c r="K143" s="7">
        <v>26</v>
      </c>
      <c r="L143" s="7">
        <v>5</v>
      </c>
      <c r="M143" s="7">
        <v>0</v>
      </c>
    </row>
    <row r="144" spans="1:13" x14ac:dyDescent="0.2">
      <c r="A144" s="7" t="s">
        <v>549</v>
      </c>
      <c r="B144" s="55">
        <v>42269</v>
      </c>
      <c r="C144" s="7">
        <v>20067</v>
      </c>
      <c r="D144" s="7">
        <v>1894</v>
      </c>
      <c r="E144" s="7">
        <v>110</v>
      </c>
      <c r="F144" s="7">
        <v>30</v>
      </c>
      <c r="H144" s="7" t="s">
        <v>661</v>
      </c>
      <c r="I144" s="55">
        <v>42719</v>
      </c>
      <c r="J144" s="7">
        <v>21</v>
      </c>
      <c r="K144" s="7">
        <v>11</v>
      </c>
      <c r="L144" s="7">
        <v>5</v>
      </c>
      <c r="M144" s="7">
        <v>0</v>
      </c>
    </row>
    <row r="145" spans="1:13" x14ac:dyDescent="0.2">
      <c r="A145" s="7" t="s">
        <v>550</v>
      </c>
      <c r="B145" s="55">
        <v>42278</v>
      </c>
      <c r="C145" s="7">
        <v>9034</v>
      </c>
      <c r="D145" s="7">
        <v>2142</v>
      </c>
      <c r="E145" s="7">
        <v>168</v>
      </c>
      <c r="F145" s="7">
        <v>42</v>
      </c>
      <c r="H145" s="7" t="s">
        <v>662</v>
      </c>
      <c r="I145" s="55">
        <v>42721</v>
      </c>
      <c r="J145" s="7">
        <v>17</v>
      </c>
      <c r="K145" s="7">
        <v>7</v>
      </c>
      <c r="L145" s="7">
        <v>1</v>
      </c>
      <c r="M145" s="7">
        <v>0</v>
      </c>
    </row>
    <row r="146" spans="1:13" x14ac:dyDescent="0.2">
      <c r="A146" s="7" t="s">
        <v>72</v>
      </c>
      <c r="B146" s="55">
        <v>42283</v>
      </c>
      <c r="C146" s="7">
        <v>2383</v>
      </c>
      <c r="D146" s="7">
        <v>399</v>
      </c>
      <c r="E146" s="7">
        <v>58</v>
      </c>
      <c r="F146" s="7">
        <v>1</v>
      </c>
      <c r="H146" s="7" t="s">
        <v>663</v>
      </c>
      <c r="I146" s="55">
        <v>42723</v>
      </c>
      <c r="J146" s="7">
        <v>84</v>
      </c>
      <c r="K146" s="7">
        <v>38</v>
      </c>
      <c r="L146" s="7">
        <v>11</v>
      </c>
      <c r="M146" s="7">
        <v>0</v>
      </c>
    </row>
    <row r="147" spans="1:13" ht="21" x14ac:dyDescent="0.25">
      <c r="A147" s="7" t="s">
        <v>73</v>
      </c>
      <c r="B147" s="55">
        <v>42283</v>
      </c>
      <c r="C147" s="7">
        <v>24894</v>
      </c>
      <c r="D147" s="7">
        <v>5630</v>
      </c>
      <c r="E147" s="7">
        <v>1196</v>
      </c>
      <c r="F147" s="7">
        <v>67</v>
      </c>
      <c r="H147" s="57"/>
      <c r="I147" s="60"/>
      <c r="J147" s="59">
        <f>SUM(J3:J146)</f>
        <v>1087035</v>
      </c>
      <c r="K147" s="59">
        <f>SUM(K3:K146)</f>
        <v>201638</v>
      </c>
      <c r="L147" s="59">
        <f>SUM(L3:L146)</f>
        <v>25790</v>
      </c>
      <c r="M147" s="59">
        <f>SUM(M3:M146)</f>
        <v>2695</v>
      </c>
    </row>
    <row r="148" spans="1:13" x14ac:dyDescent="0.2">
      <c r="A148" s="7" t="s">
        <v>551</v>
      </c>
      <c r="B148" s="55">
        <v>42284</v>
      </c>
      <c r="C148" s="7">
        <v>527</v>
      </c>
      <c r="D148" s="7">
        <v>273</v>
      </c>
      <c r="E148" s="7">
        <v>74</v>
      </c>
      <c r="F148" s="7">
        <v>2</v>
      </c>
    </row>
    <row r="149" spans="1:13" x14ac:dyDescent="0.2">
      <c r="A149" s="7" t="s">
        <v>71</v>
      </c>
      <c r="B149" s="55">
        <v>42287</v>
      </c>
      <c r="C149" s="7">
        <v>19540</v>
      </c>
      <c r="D149" s="7">
        <v>1575</v>
      </c>
      <c r="E149" s="7">
        <v>284</v>
      </c>
      <c r="F149" s="7">
        <v>43</v>
      </c>
    </row>
    <row r="150" spans="1:13" x14ac:dyDescent="0.2">
      <c r="A150" s="7" t="s">
        <v>70</v>
      </c>
      <c r="B150" s="55">
        <v>42287</v>
      </c>
      <c r="C150" s="7">
        <v>1994</v>
      </c>
      <c r="D150" s="7">
        <v>164</v>
      </c>
      <c r="E150" s="7">
        <v>16</v>
      </c>
      <c r="F150" s="7">
        <v>2</v>
      </c>
    </row>
    <row r="151" spans="1:13" x14ac:dyDescent="0.2">
      <c r="A151" s="7" t="s">
        <v>552</v>
      </c>
      <c r="B151" s="55">
        <v>42290</v>
      </c>
      <c r="C151" s="7">
        <v>1840</v>
      </c>
      <c r="D151" s="7">
        <v>83</v>
      </c>
      <c r="E151" s="7">
        <v>10</v>
      </c>
      <c r="F151" s="7">
        <v>1</v>
      </c>
    </row>
    <row r="152" spans="1:13" x14ac:dyDescent="0.2">
      <c r="A152" s="7" t="s">
        <v>553</v>
      </c>
      <c r="B152" s="55">
        <v>42290</v>
      </c>
      <c r="C152" s="7">
        <v>18078</v>
      </c>
      <c r="D152" s="7">
        <v>1577</v>
      </c>
      <c r="E152" s="7">
        <v>286</v>
      </c>
      <c r="F152" s="7">
        <v>42</v>
      </c>
    </row>
    <row r="153" spans="1:13" x14ac:dyDescent="0.2">
      <c r="A153" s="7" t="s">
        <v>554</v>
      </c>
      <c r="B153" s="55">
        <v>42293</v>
      </c>
      <c r="C153" s="7">
        <v>253</v>
      </c>
      <c r="D153" s="7">
        <v>54</v>
      </c>
      <c r="E153" s="7">
        <v>9</v>
      </c>
      <c r="F153" s="7">
        <v>0</v>
      </c>
    </row>
    <row r="154" spans="1:13" x14ac:dyDescent="0.2">
      <c r="A154" s="7" t="s">
        <v>469</v>
      </c>
      <c r="B154" s="55">
        <v>42296</v>
      </c>
      <c r="C154" s="7">
        <v>22</v>
      </c>
      <c r="D154" s="7">
        <v>16</v>
      </c>
      <c r="E154" s="7">
        <v>9</v>
      </c>
      <c r="F154" s="7">
        <v>0</v>
      </c>
    </row>
    <row r="155" spans="1:13" x14ac:dyDescent="0.2">
      <c r="A155" s="7" t="s">
        <v>555</v>
      </c>
      <c r="B155" s="55">
        <v>42298</v>
      </c>
      <c r="C155" s="7">
        <v>496</v>
      </c>
      <c r="D155" s="7">
        <v>193</v>
      </c>
      <c r="E155" s="7">
        <v>42</v>
      </c>
      <c r="F155" s="7">
        <v>2</v>
      </c>
    </row>
    <row r="156" spans="1:13" x14ac:dyDescent="0.2">
      <c r="A156" s="7" t="s">
        <v>556</v>
      </c>
      <c r="B156" s="55">
        <v>42301</v>
      </c>
      <c r="C156" s="7">
        <v>307</v>
      </c>
      <c r="D156" s="7">
        <v>109</v>
      </c>
      <c r="E156" s="7">
        <v>25</v>
      </c>
      <c r="F156" s="7">
        <v>0</v>
      </c>
    </row>
    <row r="157" spans="1:13" x14ac:dyDescent="0.2">
      <c r="A157" s="7" t="s">
        <v>557</v>
      </c>
      <c r="B157" s="55">
        <v>42304</v>
      </c>
      <c r="C157" s="7">
        <v>1620</v>
      </c>
      <c r="D157" s="7">
        <v>447</v>
      </c>
      <c r="E157" s="7">
        <v>45</v>
      </c>
      <c r="F157" s="7">
        <v>6</v>
      </c>
    </row>
    <row r="158" spans="1:13" x14ac:dyDescent="0.2">
      <c r="A158" s="7" t="s">
        <v>558</v>
      </c>
      <c r="B158" s="55">
        <v>42304</v>
      </c>
      <c r="C158" s="7">
        <v>26942</v>
      </c>
      <c r="D158" s="7">
        <v>8303</v>
      </c>
      <c r="E158" s="7">
        <v>680</v>
      </c>
      <c r="F158" s="7">
        <v>57</v>
      </c>
    </row>
    <row r="159" spans="1:13" x14ac:dyDescent="0.2">
      <c r="A159" s="7" t="s">
        <v>559</v>
      </c>
      <c r="B159" s="55">
        <v>42306</v>
      </c>
      <c r="C159" s="7">
        <v>24655</v>
      </c>
      <c r="D159" s="7">
        <v>4549</v>
      </c>
      <c r="E159" s="7">
        <v>155</v>
      </c>
      <c r="F159" s="7">
        <v>73</v>
      </c>
    </row>
    <row r="160" spans="1:13" x14ac:dyDescent="0.2">
      <c r="A160" s="7" t="s">
        <v>69</v>
      </c>
      <c r="B160" s="55">
        <v>42311</v>
      </c>
      <c r="C160" s="7">
        <v>2358</v>
      </c>
      <c r="D160" s="7">
        <v>406</v>
      </c>
      <c r="E160" s="7">
        <v>103</v>
      </c>
      <c r="F160" s="7">
        <v>2</v>
      </c>
    </row>
    <row r="161" spans="1:6" x14ac:dyDescent="0.2">
      <c r="A161" s="7" t="s">
        <v>68</v>
      </c>
      <c r="B161" s="55">
        <v>42311</v>
      </c>
      <c r="C161" s="7">
        <v>24590</v>
      </c>
      <c r="D161" s="7">
        <v>4926</v>
      </c>
      <c r="E161" s="7">
        <v>1003</v>
      </c>
      <c r="F161" s="7">
        <v>59</v>
      </c>
    </row>
    <row r="162" spans="1:6" x14ac:dyDescent="0.2">
      <c r="A162" s="7" t="s">
        <v>560</v>
      </c>
      <c r="B162" s="55">
        <v>42313</v>
      </c>
      <c r="C162" s="7">
        <v>1158</v>
      </c>
      <c r="D162" s="7">
        <v>104</v>
      </c>
      <c r="E162" s="7">
        <v>7</v>
      </c>
      <c r="F162" s="7">
        <v>1</v>
      </c>
    </row>
    <row r="163" spans="1:6" x14ac:dyDescent="0.2">
      <c r="A163" s="7" t="s">
        <v>67</v>
      </c>
      <c r="B163" s="55">
        <v>42315</v>
      </c>
      <c r="C163" s="7">
        <v>1954</v>
      </c>
      <c r="D163" s="7">
        <v>173</v>
      </c>
      <c r="E163" s="7">
        <v>32</v>
      </c>
      <c r="F163" s="7">
        <v>2</v>
      </c>
    </row>
    <row r="164" spans="1:6" x14ac:dyDescent="0.2">
      <c r="A164" s="7" t="s">
        <v>66</v>
      </c>
      <c r="B164" s="55">
        <v>42315</v>
      </c>
      <c r="C164" s="7">
        <v>19851</v>
      </c>
      <c r="D164" s="7">
        <v>1711</v>
      </c>
      <c r="E164" s="7">
        <v>282</v>
      </c>
      <c r="F164" s="7">
        <v>38</v>
      </c>
    </row>
    <row r="165" spans="1:6" x14ac:dyDescent="0.2">
      <c r="A165" s="7" t="s">
        <v>561</v>
      </c>
      <c r="B165" s="55">
        <v>42317</v>
      </c>
      <c r="C165" s="7">
        <v>26648</v>
      </c>
      <c r="D165" s="7">
        <v>4936</v>
      </c>
      <c r="E165" s="7">
        <v>675</v>
      </c>
      <c r="F165" s="7">
        <v>90</v>
      </c>
    </row>
    <row r="166" spans="1:6" x14ac:dyDescent="0.2">
      <c r="A166" s="7" t="s">
        <v>562</v>
      </c>
      <c r="B166" s="55">
        <v>42324</v>
      </c>
      <c r="C166" s="7">
        <v>321</v>
      </c>
      <c r="D166" s="7">
        <v>169</v>
      </c>
      <c r="E166" s="7">
        <v>34</v>
      </c>
      <c r="F166" s="7">
        <v>1</v>
      </c>
    </row>
    <row r="167" spans="1:6" x14ac:dyDescent="0.2">
      <c r="A167" s="7" t="s">
        <v>563</v>
      </c>
      <c r="B167" s="55">
        <v>42324</v>
      </c>
      <c r="C167" s="7">
        <v>26599</v>
      </c>
      <c r="D167" s="7">
        <v>5901</v>
      </c>
      <c r="E167" s="7">
        <v>797</v>
      </c>
      <c r="F167" s="7">
        <v>70</v>
      </c>
    </row>
    <row r="168" spans="1:6" x14ac:dyDescent="0.2">
      <c r="A168" s="7" t="s">
        <v>559</v>
      </c>
      <c r="B168" s="55">
        <v>42327</v>
      </c>
      <c r="C168" s="7">
        <v>26224</v>
      </c>
      <c r="D168" s="7">
        <v>4399</v>
      </c>
      <c r="E168" s="7">
        <v>163</v>
      </c>
      <c r="F168" s="7">
        <v>58</v>
      </c>
    </row>
    <row r="169" spans="1:6" x14ac:dyDescent="0.2">
      <c r="A169" s="7" t="s">
        <v>564</v>
      </c>
      <c r="B169" s="55">
        <v>42331</v>
      </c>
      <c r="C169" s="7">
        <v>26467</v>
      </c>
      <c r="D169" s="7">
        <v>4639</v>
      </c>
      <c r="E169" s="7">
        <v>450</v>
      </c>
      <c r="F169" s="7">
        <v>77</v>
      </c>
    </row>
    <row r="170" spans="1:6" x14ac:dyDescent="0.2">
      <c r="A170" s="7" t="s">
        <v>565</v>
      </c>
      <c r="B170" s="55">
        <v>42331</v>
      </c>
      <c r="C170" s="7">
        <v>155</v>
      </c>
      <c r="D170" s="7">
        <v>15</v>
      </c>
      <c r="E170" s="7">
        <v>4</v>
      </c>
      <c r="F170" s="7">
        <v>0</v>
      </c>
    </row>
    <row r="171" spans="1:6" x14ac:dyDescent="0.2">
      <c r="A171" s="7" t="s">
        <v>566</v>
      </c>
      <c r="B171" s="55">
        <v>42338</v>
      </c>
      <c r="C171" s="7">
        <v>25724</v>
      </c>
      <c r="D171" s="7">
        <v>3925</v>
      </c>
      <c r="E171" s="7">
        <v>170</v>
      </c>
      <c r="F171" s="7">
        <v>69</v>
      </c>
    </row>
    <row r="172" spans="1:6" x14ac:dyDescent="0.2">
      <c r="A172" s="7" t="s">
        <v>567</v>
      </c>
      <c r="B172" s="55">
        <v>42338</v>
      </c>
      <c r="C172" s="7">
        <v>20874</v>
      </c>
      <c r="D172" s="7">
        <v>1605</v>
      </c>
      <c r="E172" s="7">
        <v>49</v>
      </c>
      <c r="F172" s="7">
        <v>44</v>
      </c>
    </row>
    <row r="173" spans="1:6" x14ac:dyDescent="0.2">
      <c r="A173" s="7" t="s">
        <v>368</v>
      </c>
      <c r="B173" s="55">
        <v>42339</v>
      </c>
      <c r="C173" s="7">
        <v>2282</v>
      </c>
      <c r="D173" s="7">
        <v>305</v>
      </c>
      <c r="E173" s="7">
        <v>37</v>
      </c>
      <c r="F173" s="7">
        <v>5</v>
      </c>
    </row>
    <row r="174" spans="1:6" x14ac:dyDescent="0.2">
      <c r="A174" s="7" t="s">
        <v>111</v>
      </c>
      <c r="B174" s="55">
        <v>42339</v>
      </c>
      <c r="C174" s="7">
        <v>24162</v>
      </c>
      <c r="D174" s="7">
        <v>3563</v>
      </c>
      <c r="E174" s="7">
        <v>229</v>
      </c>
      <c r="F174" s="7">
        <v>82</v>
      </c>
    </row>
    <row r="175" spans="1:6" x14ac:dyDescent="0.2">
      <c r="A175" s="7" t="s">
        <v>568</v>
      </c>
      <c r="B175" s="55">
        <v>42340</v>
      </c>
      <c r="C175" s="7">
        <v>115</v>
      </c>
      <c r="D175" s="7">
        <v>42</v>
      </c>
      <c r="E175" s="7">
        <v>16</v>
      </c>
      <c r="F175" s="7">
        <v>0</v>
      </c>
    </row>
    <row r="176" spans="1:6" x14ac:dyDescent="0.2">
      <c r="A176" s="7" t="s">
        <v>569</v>
      </c>
      <c r="B176" s="55">
        <v>42341</v>
      </c>
      <c r="C176" s="7">
        <v>75</v>
      </c>
      <c r="D176" s="7">
        <v>24</v>
      </c>
      <c r="E176" s="7">
        <v>4</v>
      </c>
      <c r="F176" s="7">
        <v>0</v>
      </c>
    </row>
    <row r="177" spans="1:6" x14ac:dyDescent="0.2">
      <c r="A177" s="7" t="s">
        <v>369</v>
      </c>
      <c r="B177" s="55">
        <v>42346</v>
      </c>
      <c r="C177" s="7">
        <v>1981</v>
      </c>
      <c r="D177" s="7">
        <v>131</v>
      </c>
      <c r="E177" s="7">
        <v>12</v>
      </c>
      <c r="F177" s="7">
        <v>4</v>
      </c>
    </row>
    <row r="178" spans="1:6" x14ac:dyDescent="0.2">
      <c r="A178" s="7" t="s">
        <v>370</v>
      </c>
      <c r="B178" s="55">
        <v>42346</v>
      </c>
      <c r="C178" s="7">
        <v>20641</v>
      </c>
      <c r="D178" s="7">
        <v>1924</v>
      </c>
      <c r="E178" s="7">
        <v>183</v>
      </c>
      <c r="F178" s="7">
        <v>55</v>
      </c>
    </row>
    <row r="179" spans="1:6" x14ac:dyDescent="0.2">
      <c r="A179" s="7" t="s">
        <v>570</v>
      </c>
      <c r="B179" s="55">
        <v>42354</v>
      </c>
      <c r="C179" s="7">
        <v>1</v>
      </c>
      <c r="D179" s="7">
        <v>1</v>
      </c>
      <c r="E179" s="7">
        <v>0</v>
      </c>
      <c r="F179" s="7">
        <v>0</v>
      </c>
    </row>
    <row r="180" spans="1:6" x14ac:dyDescent="0.2">
      <c r="A180" s="7" t="s">
        <v>571</v>
      </c>
      <c r="B180" s="55">
        <v>42355</v>
      </c>
      <c r="C180" s="7">
        <v>26078</v>
      </c>
      <c r="D180" s="7">
        <v>4967</v>
      </c>
      <c r="E180" s="7">
        <v>128</v>
      </c>
      <c r="F180" s="7">
        <v>81</v>
      </c>
    </row>
    <row r="181" spans="1:6" x14ac:dyDescent="0.2">
      <c r="A181" s="7" t="s">
        <v>572</v>
      </c>
      <c r="B181" s="55">
        <v>42361</v>
      </c>
      <c r="C181" s="7">
        <v>1</v>
      </c>
      <c r="D181" s="7">
        <v>1</v>
      </c>
      <c r="E181" s="7">
        <v>0</v>
      </c>
      <c r="F181" s="7">
        <v>0</v>
      </c>
    </row>
    <row r="182" spans="1:6" x14ac:dyDescent="0.2">
      <c r="A182" s="7" t="s">
        <v>572</v>
      </c>
      <c r="B182" s="55">
        <v>42361</v>
      </c>
      <c r="C182" s="7">
        <v>1</v>
      </c>
      <c r="D182" s="7">
        <v>1</v>
      </c>
      <c r="E182" s="7">
        <v>0</v>
      </c>
      <c r="F182" s="7">
        <v>0</v>
      </c>
    </row>
    <row r="183" spans="1:6" ht="19" x14ac:dyDescent="0.25">
      <c r="A183" s="57"/>
      <c r="B183" s="58"/>
      <c r="C183" s="59">
        <f>SUM(C3:C182)</f>
        <v>1188431</v>
      </c>
      <c r="D183" s="59">
        <f>SUM(D3:D182)</f>
        <v>230898</v>
      </c>
      <c r="E183" s="59">
        <f>SUM(E3:E182)</f>
        <v>38115</v>
      </c>
      <c r="F183" s="59">
        <f>SUM(F3:F182)</f>
        <v>3186</v>
      </c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zoomScale="120" zoomScaleNormal="120" workbookViewId="0">
      <selection activeCell="N18" sqref="N18"/>
    </sheetView>
  </sheetViews>
  <sheetFormatPr baseColWidth="10" defaultColWidth="11" defaultRowHeight="16" x14ac:dyDescent="0.2"/>
  <cols>
    <col min="1" max="1" width="15.6640625" customWidth="1"/>
    <col min="2" max="2" width="24.1640625" customWidth="1"/>
    <col min="5" max="5" width="11.83203125" customWidth="1"/>
  </cols>
  <sheetData>
    <row r="1" spans="1:17" ht="36" customHeight="1" thickBot="1" x14ac:dyDescent="0.5">
      <c r="A1" s="27" t="s">
        <v>837</v>
      </c>
      <c r="H1" s="16"/>
      <c r="I1" s="6"/>
      <c r="Q1" s="6"/>
    </row>
    <row r="2" spans="1:17" ht="17" thickBot="1" x14ac:dyDescent="0.25">
      <c r="A2" s="99" t="s">
        <v>33</v>
      </c>
      <c r="B2" s="100" t="s">
        <v>23</v>
      </c>
      <c r="C2" s="101" t="s">
        <v>44</v>
      </c>
      <c r="D2" s="101" t="s">
        <v>45</v>
      </c>
      <c r="E2" s="101" t="s">
        <v>46</v>
      </c>
      <c r="F2" s="101" t="s">
        <v>36</v>
      </c>
      <c r="G2" s="101" t="s">
        <v>37</v>
      </c>
      <c r="H2" s="101" t="s">
        <v>38</v>
      </c>
      <c r="I2" s="101" t="s">
        <v>39</v>
      </c>
      <c r="J2" s="101" t="s">
        <v>40</v>
      </c>
      <c r="K2" s="101" t="s">
        <v>41</v>
      </c>
      <c r="L2" s="101" t="s">
        <v>42</v>
      </c>
      <c r="M2" s="101" t="s">
        <v>43</v>
      </c>
      <c r="N2" s="101" t="s">
        <v>47</v>
      </c>
    </row>
    <row r="3" spans="1:17" x14ac:dyDescent="0.2">
      <c r="A3" s="111" t="s">
        <v>48</v>
      </c>
      <c r="B3" s="112"/>
    </row>
    <row r="4" spans="1:17" x14ac:dyDescent="0.2">
      <c r="A4" s="113" t="s">
        <v>49</v>
      </c>
      <c r="B4" s="114"/>
    </row>
    <row r="5" spans="1:17" x14ac:dyDescent="0.2">
      <c r="A5" s="67"/>
      <c r="B5" s="68" t="s">
        <v>50</v>
      </c>
      <c r="C5" s="69">
        <v>6472</v>
      </c>
      <c r="D5" s="69">
        <v>6466</v>
      </c>
      <c r="E5" s="69">
        <v>6473</v>
      </c>
      <c r="F5" s="69">
        <v>7048</v>
      </c>
      <c r="G5" s="69">
        <v>7111</v>
      </c>
      <c r="H5" s="69">
        <v>7131</v>
      </c>
      <c r="I5" s="69">
        <v>7132</v>
      </c>
      <c r="J5" s="69">
        <v>7126</v>
      </c>
      <c r="K5" s="69"/>
      <c r="L5" s="69"/>
      <c r="M5" s="39"/>
      <c r="N5" s="39"/>
    </row>
    <row r="6" spans="1:17" x14ac:dyDescent="0.2">
      <c r="A6" s="67"/>
      <c r="B6" s="70" t="s">
        <v>51</v>
      </c>
      <c r="C6" s="71"/>
      <c r="D6" s="71">
        <f>SUM(D5-C5)</f>
        <v>-6</v>
      </c>
      <c r="E6" s="71">
        <f t="shared" ref="E6:J6" si="0">SUM(E5-D5)</f>
        <v>7</v>
      </c>
      <c r="F6" s="71">
        <f t="shared" si="0"/>
        <v>575</v>
      </c>
      <c r="G6" s="71">
        <f t="shared" si="0"/>
        <v>63</v>
      </c>
      <c r="H6" s="71">
        <f t="shared" si="0"/>
        <v>20</v>
      </c>
      <c r="I6" s="71">
        <f t="shared" si="0"/>
        <v>1</v>
      </c>
      <c r="J6" s="71">
        <f t="shared" si="0"/>
        <v>-6</v>
      </c>
      <c r="K6" s="40"/>
      <c r="L6" s="40"/>
      <c r="M6" s="40"/>
      <c r="N6" s="40"/>
    </row>
    <row r="8" spans="1:17" x14ac:dyDescent="0.2">
      <c r="A8" s="113" t="s">
        <v>52</v>
      </c>
      <c r="B8" s="114"/>
    </row>
    <row r="9" spans="1:17" x14ac:dyDescent="0.2">
      <c r="A9" s="72"/>
      <c r="B9" s="68" t="s">
        <v>53</v>
      </c>
      <c r="C9" s="9">
        <v>929</v>
      </c>
      <c r="D9" s="73">
        <v>865</v>
      </c>
      <c r="E9" s="9">
        <v>905</v>
      </c>
      <c r="F9" s="9">
        <v>885</v>
      </c>
      <c r="G9" s="9">
        <v>826</v>
      </c>
      <c r="H9" s="9">
        <v>919</v>
      </c>
      <c r="I9" s="9">
        <v>776</v>
      </c>
      <c r="J9" s="9">
        <v>738</v>
      </c>
      <c r="K9" s="9"/>
      <c r="L9" s="9"/>
      <c r="M9" s="9"/>
      <c r="N9" s="9"/>
    </row>
    <row r="10" spans="1:17" x14ac:dyDescent="0.2">
      <c r="A10" s="72"/>
      <c r="B10" s="68" t="s">
        <v>54</v>
      </c>
      <c r="C10" s="43">
        <v>867</v>
      </c>
      <c r="D10" s="43">
        <v>1680</v>
      </c>
      <c r="E10" s="43">
        <v>2302</v>
      </c>
      <c r="F10" s="43">
        <v>4987</v>
      </c>
      <c r="G10" s="43">
        <v>5149</v>
      </c>
      <c r="H10" s="43">
        <v>4352</v>
      </c>
      <c r="I10" s="43">
        <v>2199</v>
      </c>
      <c r="J10" s="43">
        <v>2350</v>
      </c>
      <c r="K10" s="43"/>
      <c r="L10" s="43"/>
      <c r="M10" s="43"/>
      <c r="N10" s="41"/>
    </row>
    <row r="11" spans="1:17" x14ac:dyDescent="0.2">
      <c r="A11" s="74"/>
      <c r="B11" s="68" t="s">
        <v>322</v>
      </c>
      <c r="C11" s="7">
        <v>6</v>
      </c>
      <c r="D11" s="7">
        <v>7</v>
      </c>
      <c r="E11" s="7">
        <v>15</v>
      </c>
      <c r="F11" s="7">
        <v>37</v>
      </c>
      <c r="G11" s="7">
        <v>28</v>
      </c>
      <c r="H11" s="7">
        <v>24</v>
      </c>
      <c r="I11" s="7">
        <v>17</v>
      </c>
      <c r="J11" s="7">
        <v>12</v>
      </c>
      <c r="K11" s="7"/>
      <c r="L11" s="7"/>
      <c r="M11" s="7"/>
      <c r="N11" s="7"/>
    </row>
    <row r="12" spans="1:17" x14ac:dyDescent="0.2">
      <c r="A12" s="74"/>
      <c r="B12" s="68" t="s">
        <v>55</v>
      </c>
      <c r="C12" s="41">
        <v>1</v>
      </c>
      <c r="D12" s="41">
        <v>1</v>
      </c>
      <c r="E12" s="41">
        <v>1</v>
      </c>
      <c r="F12" s="41">
        <v>1</v>
      </c>
      <c r="G12" s="41">
        <v>2</v>
      </c>
      <c r="H12" s="41">
        <v>2</v>
      </c>
      <c r="I12" s="41">
        <v>3</v>
      </c>
      <c r="J12" s="41">
        <v>2</v>
      </c>
      <c r="K12" s="41"/>
      <c r="L12" s="41"/>
      <c r="M12" s="41"/>
      <c r="N12" s="41"/>
    </row>
    <row r="13" spans="1:17" x14ac:dyDescent="0.2">
      <c r="A13" s="74"/>
      <c r="B13" s="68" t="s">
        <v>56</v>
      </c>
      <c r="C13" s="7">
        <v>25</v>
      </c>
      <c r="D13" s="7">
        <v>4</v>
      </c>
      <c r="E13" s="7">
        <v>29</v>
      </c>
      <c r="F13" s="7">
        <v>33</v>
      </c>
      <c r="G13" s="7">
        <v>44</v>
      </c>
      <c r="H13" s="7">
        <v>25</v>
      </c>
      <c r="I13" s="7">
        <v>4</v>
      </c>
      <c r="J13" s="7">
        <v>2</v>
      </c>
      <c r="K13" s="7"/>
      <c r="L13" s="7"/>
      <c r="M13" s="7"/>
      <c r="N13" s="7"/>
    </row>
    <row r="14" spans="1:17" x14ac:dyDescent="0.2"/>
    <row r="15" spans="1:17" x14ac:dyDescent="0.2">
      <c r="A15" s="111" t="s">
        <v>57</v>
      </c>
      <c r="B15" s="112"/>
    </row>
    <row r="16" spans="1:17" x14ac:dyDescent="0.2">
      <c r="A16" s="67"/>
      <c r="B16" s="68" t="s">
        <v>58</v>
      </c>
      <c r="C16" s="7">
        <v>14</v>
      </c>
      <c r="D16" s="7">
        <v>12</v>
      </c>
      <c r="E16" s="7">
        <v>15</v>
      </c>
      <c r="F16" s="7">
        <v>12</v>
      </c>
      <c r="G16" s="7">
        <v>6</v>
      </c>
      <c r="H16" s="7">
        <v>10</v>
      </c>
      <c r="I16" s="7">
        <v>7</v>
      </c>
      <c r="J16" s="7">
        <v>1</v>
      </c>
      <c r="K16" s="7"/>
      <c r="L16" s="7"/>
      <c r="M16" s="7"/>
      <c r="N16" s="7"/>
    </row>
    <row r="17" spans="1:14" x14ac:dyDescent="0.2">
      <c r="A17" s="67"/>
      <c r="B17" s="68" t="s">
        <v>59</v>
      </c>
      <c r="C17" s="41">
        <v>2</v>
      </c>
      <c r="D17" s="41">
        <v>2</v>
      </c>
      <c r="E17" s="41">
        <v>2</v>
      </c>
      <c r="F17" s="41">
        <v>5</v>
      </c>
      <c r="G17" s="41" t="s">
        <v>64</v>
      </c>
      <c r="H17" s="41">
        <v>3</v>
      </c>
      <c r="I17" s="41">
        <v>1</v>
      </c>
      <c r="J17" s="41">
        <v>1</v>
      </c>
      <c r="K17" s="41"/>
      <c r="L17" s="41"/>
      <c r="M17" s="41"/>
      <c r="N17" s="41"/>
    </row>
    <row r="18" spans="1:14" x14ac:dyDescent="0.2">
      <c r="A18" s="67"/>
      <c r="B18" s="68" t="s">
        <v>60</v>
      </c>
      <c r="C18" s="39">
        <v>11300</v>
      </c>
      <c r="D18" s="39">
        <v>3914</v>
      </c>
      <c r="E18" s="39">
        <v>4224</v>
      </c>
      <c r="F18" s="39">
        <v>3052</v>
      </c>
      <c r="G18" s="39">
        <v>3838</v>
      </c>
      <c r="H18" s="39">
        <v>2473</v>
      </c>
      <c r="I18" s="39">
        <v>10000</v>
      </c>
      <c r="J18" s="39">
        <v>1258</v>
      </c>
      <c r="K18" s="39"/>
      <c r="L18" s="39"/>
      <c r="M18" s="39"/>
      <c r="N18" s="39"/>
    </row>
    <row r="19" spans="1:14" x14ac:dyDescent="0.2">
      <c r="A19" s="67"/>
      <c r="B19" s="68" t="s">
        <v>61</v>
      </c>
      <c r="C19" s="41">
        <v>261</v>
      </c>
      <c r="D19" s="41">
        <v>112</v>
      </c>
      <c r="E19" s="41">
        <v>208</v>
      </c>
      <c r="F19" s="41">
        <v>125</v>
      </c>
      <c r="G19" s="41">
        <v>59</v>
      </c>
      <c r="H19" s="43">
        <v>171</v>
      </c>
      <c r="I19" s="43">
        <v>120</v>
      </c>
      <c r="J19" s="43">
        <v>66</v>
      </c>
      <c r="K19" s="43"/>
      <c r="L19" s="43"/>
      <c r="M19" s="43"/>
      <c r="N19" s="43"/>
    </row>
    <row r="20" spans="1:14" x14ac:dyDescent="0.2">
      <c r="A20" s="67"/>
      <c r="B20" s="68" t="s">
        <v>323</v>
      </c>
      <c r="C20" s="9">
        <v>-5</v>
      </c>
      <c r="D20" s="9">
        <v>4</v>
      </c>
      <c r="E20" s="9">
        <v>2</v>
      </c>
      <c r="F20" s="9">
        <v>6</v>
      </c>
      <c r="G20" s="73">
        <v>2</v>
      </c>
      <c r="H20" s="9">
        <v>2</v>
      </c>
      <c r="I20" s="9">
        <v>0</v>
      </c>
      <c r="J20" s="9">
        <v>-2</v>
      </c>
      <c r="K20" s="9"/>
      <c r="L20" s="9"/>
      <c r="M20" s="9"/>
      <c r="N20" s="9"/>
    </row>
    <row r="21" spans="1:14" x14ac:dyDescent="0.2">
      <c r="A21" s="107" t="s">
        <v>62</v>
      </c>
      <c r="B21" s="108"/>
    </row>
    <row r="22" spans="1:14" x14ac:dyDescent="0.2">
      <c r="A22" s="67"/>
      <c r="B22" s="68" t="s">
        <v>63</v>
      </c>
      <c r="C22" s="7">
        <v>607</v>
      </c>
      <c r="D22" s="7">
        <v>612</v>
      </c>
      <c r="E22" s="7">
        <v>620</v>
      </c>
      <c r="F22" s="7">
        <v>625</v>
      </c>
      <c r="G22" s="7">
        <v>634</v>
      </c>
      <c r="H22" s="7">
        <v>637</v>
      </c>
      <c r="I22" s="7">
        <v>640</v>
      </c>
      <c r="J22" s="7">
        <v>652</v>
      </c>
      <c r="K22" s="7"/>
      <c r="L22" s="7"/>
      <c r="M22" s="7"/>
      <c r="N22" s="7"/>
    </row>
    <row r="23" spans="1:14" x14ac:dyDescent="0.2">
      <c r="A23" s="75"/>
      <c r="B23" s="76" t="s">
        <v>51</v>
      </c>
      <c r="C23" s="77"/>
      <c r="D23" s="77">
        <f>SUM(D22-C22)</f>
        <v>5</v>
      </c>
      <c r="E23" s="77">
        <f t="shared" ref="E23:J23" si="1">SUM(E22-D22)</f>
        <v>8</v>
      </c>
      <c r="F23" s="77">
        <f t="shared" si="1"/>
        <v>5</v>
      </c>
      <c r="G23" s="77">
        <f t="shared" si="1"/>
        <v>9</v>
      </c>
      <c r="H23" s="77">
        <f t="shared" si="1"/>
        <v>3</v>
      </c>
      <c r="I23" s="77">
        <f t="shared" si="1"/>
        <v>3</v>
      </c>
      <c r="J23" s="77">
        <f t="shared" si="1"/>
        <v>12</v>
      </c>
      <c r="K23" s="42"/>
      <c r="L23" s="42"/>
      <c r="M23" s="42"/>
      <c r="N23" s="42"/>
    </row>
    <row r="24" spans="1:14" x14ac:dyDescent="0.2">
      <c r="A24" s="107" t="s">
        <v>112</v>
      </c>
      <c r="B24" s="108"/>
    </row>
    <row r="25" spans="1:14" x14ac:dyDescent="0.2">
      <c r="B25" s="68" t="s">
        <v>104</v>
      </c>
      <c r="C25" s="43">
        <v>5929</v>
      </c>
      <c r="D25" s="43">
        <v>5795</v>
      </c>
      <c r="E25" s="43">
        <v>8709</v>
      </c>
      <c r="F25" s="43">
        <v>16018</v>
      </c>
      <c r="G25" s="43">
        <v>19254</v>
      </c>
      <c r="H25" s="43">
        <v>17349</v>
      </c>
      <c r="I25" s="43">
        <v>19139</v>
      </c>
      <c r="J25" s="43">
        <v>12256</v>
      </c>
      <c r="K25" s="43"/>
      <c r="L25" s="43"/>
      <c r="M25" s="43"/>
      <c r="N25" s="43"/>
    </row>
    <row r="26" spans="1:14" x14ac:dyDescent="0.2">
      <c r="B26" s="68" t="s">
        <v>106</v>
      </c>
      <c r="C26" s="7">
        <v>281</v>
      </c>
      <c r="D26" s="7">
        <v>295</v>
      </c>
      <c r="E26" s="7">
        <v>641</v>
      </c>
      <c r="F26" s="7">
        <v>611</v>
      </c>
      <c r="G26" s="7">
        <v>987</v>
      </c>
      <c r="H26" s="39">
        <v>1396</v>
      </c>
      <c r="I26" s="39">
        <v>1697</v>
      </c>
      <c r="J26" s="7">
        <v>390</v>
      </c>
      <c r="K26" s="7"/>
      <c r="L26" s="7"/>
      <c r="M26" s="39"/>
      <c r="N26" s="7"/>
    </row>
    <row r="27" spans="1:14" x14ac:dyDescent="0.2">
      <c r="B27" s="68" t="s">
        <v>105</v>
      </c>
      <c r="C27" s="44">
        <v>50</v>
      </c>
      <c r="D27" s="44">
        <v>44</v>
      </c>
      <c r="E27" s="44">
        <v>205</v>
      </c>
      <c r="F27" s="44">
        <v>490</v>
      </c>
      <c r="G27" s="44">
        <v>471</v>
      </c>
      <c r="H27" s="44">
        <v>457</v>
      </c>
      <c r="I27" s="44">
        <v>466</v>
      </c>
      <c r="J27" s="44">
        <v>355</v>
      </c>
      <c r="K27" s="44"/>
      <c r="L27" s="44"/>
      <c r="M27" s="44"/>
      <c r="N27" s="44"/>
    </row>
    <row r="28" spans="1:14" x14ac:dyDescent="0.2">
      <c r="A28" s="107" t="s">
        <v>830</v>
      </c>
      <c r="B28" s="108"/>
    </row>
    <row r="29" spans="1:14" x14ac:dyDescent="0.2">
      <c r="A29" s="67"/>
      <c r="B29" s="68" t="s">
        <v>831</v>
      </c>
      <c r="C29" s="39">
        <v>25636</v>
      </c>
      <c r="D29" s="39">
        <v>25491</v>
      </c>
      <c r="E29" s="39">
        <v>25444</v>
      </c>
      <c r="F29" s="39">
        <v>33644</v>
      </c>
      <c r="G29" s="39">
        <v>33295</v>
      </c>
      <c r="H29" s="39">
        <v>32786</v>
      </c>
      <c r="I29" s="39">
        <v>32576</v>
      </c>
      <c r="J29" s="39">
        <v>32576</v>
      </c>
      <c r="K29" s="7"/>
      <c r="L29" s="7"/>
      <c r="M29" s="7"/>
      <c r="N29" s="7"/>
    </row>
    <row r="30" spans="1:14" x14ac:dyDescent="0.2">
      <c r="A30" s="78"/>
      <c r="B30" s="79" t="s">
        <v>832</v>
      </c>
      <c r="C30" s="43">
        <v>1981</v>
      </c>
      <c r="D30" s="43">
        <v>1949</v>
      </c>
      <c r="E30" s="43">
        <v>1933</v>
      </c>
      <c r="F30" s="43">
        <v>2599</v>
      </c>
      <c r="G30" s="43">
        <v>4104</v>
      </c>
      <c r="H30" s="43">
        <v>3857</v>
      </c>
      <c r="I30" s="43">
        <v>3659</v>
      </c>
      <c r="J30" s="43">
        <v>3659</v>
      </c>
      <c r="K30" s="45"/>
      <c r="L30" s="45"/>
      <c r="M30" s="45"/>
      <c r="N30" s="45"/>
    </row>
    <row r="31" spans="1:14" x14ac:dyDescent="0.2">
      <c r="B31" s="4"/>
      <c r="C31" s="46"/>
      <c r="D31" s="46"/>
      <c r="E31" s="46"/>
      <c r="F31" s="47"/>
      <c r="G31" s="47"/>
      <c r="H31" s="48"/>
      <c r="I31" s="48"/>
      <c r="J31" s="48"/>
      <c r="K31" s="48"/>
      <c r="L31" s="48"/>
      <c r="M31" s="48"/>
      <c r="N31" s="48"/>
    </row>
    <row r="32" spans="1:14" ht="18" x14ac:dyDescent="0.2">
      <c r="A32" s="109" t="s">
        <v>324</v>
      </c>
      <c r="B32" s="11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7"/>
      <c r="B33" s="80" t="s">
        <v>833</v>
      </c>
      <c r="C33" s="81">
        <v>300</v>
      </c>
      <c r="D33" s="81">
        <v>800</v>
      </c>
      <c r="E33" s="81">
        <v>1200</v>
      </c>
      <c r="F33" s="81">
        <v>1600</v>
      </c>
      <c r="G33" s="81">
        <v>1400</v>
      </c>
      <c r="H33" s="81">
        <v>1300</v>
      </c>
      <c r="I33" s="81">
        <v>600</v>
      </c>
      <c r="J33" s="81">
        <v>500</v>
      </c>
      <c r="K33" s="81">
        <v>500</v>
      </c>
      <c r="L33" s="81">
        <v>750</v>
      </c>
      <c r="M33" s="81">
        <v>750</v>
      </c>
      <c r="N33" s="81">
        <v>0</v>
      </c>
    </row>
    <row r="34" spans="1:14" x14ac:dyDescent="0.2">
      <c r="A34" s="7"/>
      <c r="B34" s="8" t="s">
        <v>834</v>
      </c>
      <c r="C34" s="81">
        <v>300</v>
      </c>
      <c r="D34" s="81">
        <v>800</v>
      </c>
      <c r="E34" s="81">
        <v>1200</v>
      </c>
      <c r="F34" s="81">
        <v>1600</v>
      </c>
      <c r="G34" s="81">
        <v>1400</v>
      </c>
      <c r="H34" s="81">
        <v>1500</v>
      </c>
      <c r="I34" s="81">
        <v>600</v>
      </c>
      <c r="J34" s="81">
        <v>500</v>
      </c>
      <c r="K34" s="81"/>
      <c r="L34" s="81"/>
      <c r="M34" s="81"/>
      <c r="N34" s="81"/>
    </row>
  </sheetData>
  <mergeCells count="8">
    <mergeCell ref="A21:B21"/>
    <mergeCell ref="A24:B24"/>
    <mergeCell ref="A28:B28"/>
    <mergeCell ref="A32:B32"/>
    <mergeCell ref="A3:B3"/>
    <mergeCell ref="A4:B4"/>
    <mergeCell ref="A8:B8"/>
    <mergeCell ref="A15:B15"/>
  </mergeCells>
  <pageMargins left="0.75" right="0.75" top="1" bottom="1" header="0.5" footer="0.5"/>
  <pageSetup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zoomScale="120" zoomScaleNormal="120" workbookViewId="0">
      <selection activeCell="B48" sqref="B48"/>
    </sheetView>
  </sheetViews>
  <sheetFormatPr baseColWidth="10" defaultColWidth="11" defaultRowHeight="16" x14ac:dyDescent="0.2"/>
  <cols>
    <col min="1" max="1" width="21.6640625" customWidth="1"/>
    <col min="2" max="2" width="55.33203125" customWidth="1"/>
    <col min="3" max="3" width="21.83203125" customWidth="1"/>
    <col min="4" max="4" width="21.6640625" customWidth="1"/>
    <col min="5" max="5" width="22" customWidth="1"/>
    <col min="6" max="6" width="22.33203125" customWidth="1"/>
    <col min="7" max="7" width="21.83203125" customWidth="1"/>
  </cols>
  <sheetData>
    <row r="1" spans="1:17" ht="36" customHeight="1" x14ac:dyDescent="0.5">
      <c r="A1" s="27" t="s">
        <v>838</v>
      </c>
      <c r="H1" s="16"/>
      <c r="I1" s="6"/>
      <c r="Q1" s="6"/>
    </row>
    <row r="2" spans="1:17" ht="21" x14ac:dyDescent="0.25">
      <c r="A2" s="118" t="s">
        <v>780</v>
      </c>
      <c r="B2" s="119"/>
      <c r="C2" s="119"/>
      <c r="D2" s="119"/>
      <c r="E2" s="119"/>
      <c r="F2" s="119"/>
      <c r="G2" s="120"/>
    </row>
    <row r="3" spans="1:17" x14ac:dyDescent="0.2">
      <c r="A3" s="65" t="s">
        <v>768</v>
      </c>
      <c r="B3" s="65" t="s">
        <v>34</v>
      </c>
      <c r="C3" s="65" t="s">
        <v>316</v>
      </c>
      <c r="D3" s="65" t="s">
        <v>35</v>
      </c>
      <c r="E3" s="65" t="s">
        <v>769</v>
      </c>
      <c r="F3" s="65" t="s">
        <v>770</v>
      </c>
      <c r="G3" s="65" t="s">
        <v>771</v>
      </c>
    </row>
    <row r="4" spans="1:17" x14ac:dyDescent="0.2">
      <c r="A4" s="61">
        <v>42005</v>
      </c>
      <c r="B4" s="62" t="s">
        <v>779</v>
      </c>
      <c r="C4" s="63">
        <v>17</v>
      </c>
      <c r="D4" s="63">
        <v>2536</v>
      </c>
      <c r="E4" s="64">
        <v>2.027647</v>
      </c>
      <c r="F4" s="64">
        <v>34.47</v>
      </c>
      <c r="G4" s="63">
        <v>17</v>
      </c>
    </row>
    <row r="5" spans="1:17" x14ac:dyDescent="0.2">
      <c r="A5" s="61">
        <v>42005</v>
      </c>
      <c r="B5" s="62" t="s">
        <v>776</v>
      </c>
      <c r="C5" s="63">
        <v>62</v>
      </c>
      <c r="D5" s="63">
        <v>3449</v>
      </c>
      <c r="E5" s="64">
        <v>1.348387</v>
      </c>
      <c r="F5" s="64">
        <v>83.6</v>
      </c>
      <c r="G5" s="63">
        <v>62</v>
      </c>
    </row>
    <row r="6" spans="1:17" x14ac:dyDescent="0.2">
      <c r="A6" s="61">
        <v>42005</v>
      </c>
      <c r="B6" s="62" t="s">
        <v>773</v>
      </c>
      <c r="C6" s="63">
        <v>55</v>
      </c>
      <c r="D6" s="63">
        <v>1991</v>
      </c>
      <c r="E6" s="64">
        <v>0.25672699999999998</v>
      </c>
      <c r="F6" s="64">
        <v>14.12</v>
      </c>
      <c r="G6" s="63">
        <v>54</v>
      </c>
    </row>
    <row r="7" spans="1:17" x14ac:dyDescent="0.2">
      <c r="A7" s="61">
        <v>42005</v>
      </c>
      <c r="B7" s="62" t="s">
        <v>778</v>
      </c>
      <c r="C7" s="63">
        <v>2778</v>
      </c>
      <c r="D7" s="63">
        <v>138548</v>
      </c>
      <c r="E7" s="64">
        <v>0.70352400000000004</v>
      </c>
      <c r="F7" s="64">
        <v>1954.39</v>
      </c>
      <c r="G7" s="63">
        <v>2420</v>
      </c>
    </row>
    <row r="8" spans="1:17" x14ac:dyDescent="0.2">
      <c r="A8" s="61">
        <v>42005</v>
      </c>
      <c r="B8" s="62" t="s">
        <v>772</v>
      </c>
      <c r="C8" s="63">
        <v>145</v>
      </c>
      <c r="D8" s="63">
        <v>11606</v>
      </c>
      <c r="E8" s="64">
        <v>0.31130999999999998</v>
      </c>
      <c r="F8" s="64">
        <v>45.14</v>
      </c>
      <c r="G8" s="63">
        <v>139</v>
      </c>
    </row>
    <row r="9" spans="1:17" x14ac:dyDescent="0.2">
      <c r="A9" s="61">
        <v>42005</v>
      </c>
      <c r="B9" s="62" t="s">
        <v>775</v>
      </c>
      <c r="C9" s="63">
        <v>648</v>
      </c>
      <c r="D9" s="63">
        <v>30682</v>
      </c>
      <c r="E9" s="64">
        <v>0.62368800000000002</v>
      </c>
      <c r="F9" s="64">
        <v>404.15</v>
      </c>
      <c r="G9" s="63">
        <v>584</v>
      </c>
    </row>
    <row r="10" spans="1:17" x14ac:dyDescent="0.2">
      <c r="A10" s="61">
        <v>42005</v>
      </c>
      <c r="B10" s="62" t="s">
        <v>777</v>
      </c>
      <c r="C10" s="63">
        <v>1</v>
      </c>
      <c r="D10" s="63">
        <v>522</v>
      </c>
      <c r="E10" s="64">
        <v>6.57</v>
      </c>
      <c r="F10" s="64">
        <v>6.57</v>
      </c>
      <c r="G10" s="63">
        <v>1</v>
      </c>
    </row>
    <row r="11" spans="1:17" x14ac:dyDescent="0.2">
      <c r="A11" s="61">
        <v>42005</v>
      </c>
      <c r="B11" s="62" t="s">
        <v>777</v>
      </c>
      <c r="C11" s="63">
        <v>21</v>
      </c>
      <c r="D11" s="63">
        <v>4603</v>
      </c>
      <c r="E11" s="64">
        <v>6.0090479999999999</v>
      </c>
      <c r="F11" s="64">
        <v>126.19</v>
      </c>
      <c r="G11" s="63">
        <v>21</v>
      </c>
    </row>
    <row r="12" spans="1:17" x14ac:dyDescent="0.2">
      <c r="A12" s="61">
        <v>42005</v>
      </c>
      <c r="B12" s="62" t="s">
        <v>774</v>
      </c>
      <c r="C12" s="63">
        <v>931</v>
      </c>
      <c r="D12" s="63">
        <v>38667</v>
      </c>
      <c r="E12" s="64">
        <v>0.53640200000000005</v>
      </c>
      <c r="F12" s="64">
        <v>499.39</v>
      </c>
      <c r="G12" s="63">
        <v>834</v>
      </c>
    </row>
    <row r="13" spans="1:17" ht="21" x14ac:dyDescent="0.25">
      <c r="F13" s="94">
        <f>SUM(F4:F12)</f>
        <v>3168.02</v>
      </c>
    </row>
    <row r="14" spans="1:17" ht="21" x14ac:dyDescent="0.25">
      <c r="A14" s="16"/>
      <c r="B14" s="16"/>
      <c r="C14" s="16"/>
      <c r="D14" s="16"/>
      <c r="E14" s="16"/>
      <c r="F14" s="95"/>
      <c r="G14" s="16"/>
    </row>
    <row r="15" spans="1:17" ht="21" x14ac:dyDescent="0.25">
      <c r="A15" s="115" t="s">
        <v>781</v>
      </c>
      <c r="B15" s="116"/>
      <c r="C15" s="116"/>
      <c r="D15" s="116"/>
      <c r="E15" s="116"/>
      <c r="F15" s="116"/>
      <c r="G15" s="117"/>
    </row>
    <row r="16" spans="1:17" x14ac:dyDescent="0.2">
      <c r="A16" s="65" t="s">
        <v>768</v>
      </c>
      <c r="B16" s="65" t="s">
        <v>34</v>
      </c>
      <c r="C16" s="65" t="s">
        <v>316</v>
      </c>
      <c r="D16" s="65" t="s">
        <v>35</v>
      </c>
      <c r="E16" s="65" t="s">
        <v>769</v>
      </c>
      <c r="F16" s="65" t="s">
        <v>770</v>
      </c>
      <c r="G16" s="65" t="s">
        <v>771</v>
      </c>
    </row>
    <row r="17" spans="1:7" x14ac:dyDescent="0.2">
      <c r="A17" s="61">
        <v>42370</v>
      </c>
      <c r="B17" s="62" t="s">
        <v>319</v>
      </c>
      <c r="C17" s="62" t="s">
        <v>793</v>
      </c>
      <c r="D17" s="63">
        <v>6906</v>
      </c>
      <c r="E17" s="62" t="s">
        <v>793</v>
      </c>
      <c r="F17" s="64">
        <v>94.2</v>
      </c>
      <c r="G17" s="63">
        <v>102</v>
      </c>
    </row>
    <row r="18" spans="1:7" x14ac:dyDescent="0.2">
      <c r="A18" s="61">
        <v>42370</v>
      </c>
      <c r="B18" s="62" t="s">
        <v>799</v>
      </c>
      <c r="C18" s="63">
        <v>231</v>
      </c>
      <c r="D18" s="63">
        <v>16752</v>
      </c>
      <c r="E18" s="64">
        <v>1.0822510000000001</v>
      </c>
      <c r="F18" s="63">
        <v>250</v>
      </c>
      <c r="G18" s="63">
        <v>238</v>
      </c>
    </row>
    <row r="19" spans="1:7" x14ac:dyDescent="0.2">
      <c r="A19" s="61">
        <v>42370</v>
      </c>
      <c r="B19" s="62" t="s">
        <v>800</v>
      </c>
      <c r="C19" s="63">
        <v>111</v>
      </c>
      <c r="D19" s="63">
        <v>3134</v>
      </c>
      <c r="E19" s="64">
        <v>1.8018019999999999</v>
      </c>
      <c r="F19" s="63">
        <v>200</v>
      </c>
      <c r="G19" s="63">
        <v>118</v>
      </c>
    </row>
    <row r="20" spans="1:7" x14ac:dyDescent="0.2">
      <c r="A20" s="61">
        <v>42370</v>
      </c>
      <c r="B20" s="62" t="s">
        <v>801</v>
      </c>
      <c r="C20" s="63">
        <v>4</v>
      </c>
      <c r="D20" s="63">
        <v>21151</v>
      </c>
      <c r="E20" s="64">
        <v>75</v>
      </c>
      <c r="F20" s="63">
        <v>300</v>
      </c>
      <c r="G20" s="63">
        <v>415</v>
      </c>
    </row>
    <row r="21" spans="1:7" x14ac:dyDescent="0.2">
      <c r="A21" s="61">
        <v>42370</v>
      </c>
      <c r="B21" s="62" t="s">
        <v>802</v>
      </c>
      <c r="C21" s="63">
        <v>12</v>
      </c>
      <c r="D21" s="63">
        <v>3457</v>
      </c>
      <c r="E21" s="64">
        <v>20.833333</v>
      </c>
      <c r="F21" s="63">
        <v>250</v>
      </c>
      <c r="G21" s="63">
        <v>130</v>
      </c>
    </row>
    <row r="22" spans="1:7" x14ac:dyDescent="0.2">
      <c r="A22" s="61">
        <v>42370</v>
      </c>
      <c r="B22" s="62" t="s">
        <v>796</v>
      </c>
      <c r="C22" s="63">
        <v>549</v>
      </c>
      <c r="D22" s="63">
        <v>16290</v>
      </c>
      <c r="E22" s="64">
        <v>0.27322400000000002</v>
      </c>
      <c r="F22" s="63">
        <v>150</v>
      </c>
      <c r="G22" s="63">
        <v>484</v>
      </c>
    </row>
    <row r="23" spans="1:7" x14ac:dyDescent="0.2">
      <c r="A23" s="61">
        <v>42370</v>
      </c>
      <c r="B23" s="62" t="s">
        <v>809</v>
      </c>
      <c r="C23" s="62" t="s">
        <v>793</v>
      </c>
      <c r="D23" s="63">
        <v>15385</v>
      </c>
      <c r="E23" s="62" t="s">
        <v>793</v>
      </c>
      <c r="F23" s="64">
        <v>74.209999999999994</v>
      </c>
      <c r="G23" s="63">
        <v>147</v>
      </c>
    </row>
    <row r="24" spans="1:7" x14ac:dyDescent="0.2">
      <c r="A24" s="61">
        <v>42370</v>
      </c>
      <c r="B24" s="62" t="s">
        <v>791</v>
      </c>
      <c r="C24" s="63">
        <v>724</v>
      </c>
      <c r="D24" s="63">
        <v>28233</v>
      </c>
      <c r="E24" s="64">
        <v>0.48342499999999999</v>
      </c>
      <c r="F24" s="63">
        <v>350</v>
      </c>
      <c r="G24" s="63">
        <v>685</v>
      </c>
    </row>
    <row r="25" spans="1:7" x14ac:dyDescent="0.2">
      <c r="A25" s="61">
        <v>42370</v>
      </c>
      <c r="B25" s="62" t="s">
        <v>785</v>
      </c>
      <c r="C25" s="63">
        <v>474</v>
      </c>
      <c r="D25" s="63">
        <v>16600</v>
      </c>
      <c r="E25" s="64">
        <v>0.42194100000000001</v>
      </c>
      <c r="F25" s="63">
        <v>200</v>
      </c>
      <c r="G25" s="63">
        <v>447</v>
      </c>
    </row>
    <row r="26" spans="1:7" x14ac:dyDescent="0.2">
      <c r="A26" s="61">
        <v>42370</v>
      </c>
      <c r="B26" s="62" t="s">
        <v>806</v>
      </c>
      <c r="C26" s="63">
        <v>780</v>
      </c>
      <c r="D26" s="63">
        <v>926</v>
      </c>
      <c r="E26" s="64">
        <v>6.4102999999999993E-2</v>
      </c>
      <c r="F26" s="63">
        <v>50</v>
      </c>
      <c r="G26" s="63">
        <v>510</v>
      </c>
    </row>
    <row r="27" spans="1:7" x14ac:dyDescent="0.2">
      <c r="A27" s="61">
        <v>42370</v>
      </c>
      <c r="B27" s="62" t="s">
        <v>318</v>
      </c>
      <c r="C27" s="63">
        <v>8296</v>
      </c>
      <c r="D27" s="63">
        <v>13395</v>
      </c>
      <c r="E27" s="64">
        <v>8.2990000000000008E-3</v>
      </c>
      <c r="F27" s="64">
        <v>68.849999999999994</v>
      </c>
      <c r="G27" s="63">
        <v>7084</v>
      </c>
    </row>
    <row r="28" spans="1:7" x14ac:dyDescent="0.2">
      <c r="A28" s="61">
        <v>42370</v>
      </c>
      <c r="B28" s="62" t="s">
        <v>790</v>
      </c>
      <c r="C28" s="63">
        <v>1021</v>
      </c>
      <c r="D28" s="63">
        <v>27818</v>
      </c>
      <c r="E28" s="64">
        <v>0.195886</v>
      </c>
      <c r="F28" s="63">
        <v>200</v>
      </c>
      <c r="G28" s="63">
        <v>951</v>
      </c>
    </row>
    <row r="29" spans="1:7" x14ac:dyDescent="0.2">
      <c r="A29" s="61">
        <v>42370</v>
      </c>
      <c r="B29" s="62" t="s">
        <v>798</v>
      </c>
      <c r="C29" s="63">
        <v>919</v>
      </c>
      <c r="D29" s="63">
        <v>29228</v>
      </c>
      <c r="E29" s="64">
        <v>0.27203500000000003</v>
      </c>
      <c r="F29" s="63">
        <v>250</v>
      </c>
      <c r="G29" s="63">
        <v>788</v>
      </c>
    </row>
    <row r="30" spans="1:7" x14ac:dyDescent="0.2">
      <c r="A30" s="61">
        <v>42370</v>
      </c>
      <c r="B30" s="62" t="s">
        <v>784</v>
      </c>
      <c r="C30" s="63">
        <v>1140</v>
      </c>
      <c r="D30" s="63">
        <v>29016</v>
      </c>
      <c r="E30" s="64">
        <v>0.131579</v>
      </c>
      <c r="F30" s="63">
        <v>150</v>
      </c>
      <c r="G30" s="63">
        <v>995</v>
      </c>
    </row>
    <row r="31" spans="1:7" x14ac:dyDescent="0.2">
      <c r="A31" s="61">
        <v>42370</v>
      </c>
      <c r="B31" s="62" t="s">
        <v>789</v>
      </c>
      <c r="C31" s="63">
        <v>738</v>
      </c>
      <c r="D31" s="63">
        <v>12183</v>
      </c>
      <c r="E31" s="64">
        <v>0.27100299999999999</v>
      </c>
      <c r="F31" s="63">
        <v>200</v>
      </c>
      <c r="G31" s="63">
        <v>675</v>
      </c>
    </row>
    <row r="32" spans="1:7" x14ac:dyDescent="0.2">
      <c r="A32" s="61">
        <v>42370</v>
      </c>
      <c r="B32" s="62" t="s">
        <v>786</v>
      </c>
      <c r="C32" s="63">
        <v>615</v>
      </c>
      <c r="D32" s="63">
        <v>13455</v>
      </c>
      <c r="E32" s="64">
        <v>0.32520300000000002</v>
      </c>
      <c r="F32" s="63">
        <v>200</v>
      </c>
      <c r="G32" s="63">
        <v>565</v>
      </c>
    </row>
    <row r="33" spans="1:7" x14ac:dyDescent="0.2">
      <c r="A33" s="61">
        <v>42370</v>
      </c>
      <c r="B33" s="62" t="s">
        <v>792</v>
      </c>
      <c r="C33" s="63">
        <v>917</v>
      </c>
      <c r="D33" s="63">
        <v>14828</v>
      </c>
      <c r="E33" s="64">
        <v>0.21810299999999999</v>
      </c>
      <c r="F33" s="63">
        <v>200</v>
      </c>
      <c r="G33" s="63">
        <v>774</v>
      </c>
    </row>
    <row r="34" spans="1:7" x14ac:dyDescent="0.2">
      <c r="A34" s="61">
        <v>42370</v>
      </c>
      <c r="B34" s="62" t="s">
        <v>807</v>
      </c>
      <c r="C34" s="63">
        <v>447</v>
      </c>
      <c r="D34" s="63">
        <v>28467</v>
      </c>
      <c r="E34" s="64">
        <v>0.223714</v>
      </c>
      <c r="F34" s="63">
        <v>100</v>
      </c>
      <c r="G34" s="63">
        <v>432</v>
      </c>
    </row>
    <row r="35" spans="1:7" x14ac:dyDescent="0.2">
      <c r="A35" s="61">
        <v>42370</v>
      </c>
      <c r="B35" s="62" t="s">
        <v>797</v>
      </c>
      <c r="C35" s="63">
        <v>180</v>
      </c>
      <c r="D35" s="63">
        <v>2474</v>
      </c>
      <c r="E35" s="64">
        <v>1.6666669999999999</v>
      </c>
      <c r="F35" s="63">
        <v>300</v>
      </c>
      <c r="G35" s="63">
        <v>148</v>
      </c>
    </row>
    <row r="36" spans="1:7" x14ac:dyDescent="0.2">
      <c r="A36" s="61">
        <v>42370</v>
      </c>
      <c r="B36" s="62" t="s">
        <v>795</v>
      </c>
      <c r="C36" s="63">
        <v>685</v>
      </c>
      <c r="D36" s="63">
        <v>11824</v>
      </c>
      <c r="E36" s="64">
        <v>0.40145999999999998</v>
      </c>
      <c r="F36" s="63">
        <v>275</v>
      </c>
      <c r="G36" s="63">
        <v>488</v>
      </c>
    </row>
    <row r="37" spans="1:7" x14ac:dyDescent="0.2">
      <c r="A37" s="61">
        <v>42370</v>
      </c>
      <c r="B37" s="62" t="s">
        <v>804</v>
      </c>
      <c r="C37" s="63">
        <v>10</v>
      </c>
      <c r="D37" s="63">
        <v>147</v>
      </c>
      <c r="E37" s="64">
        <v>8.6999999999999994E-2</v>
      </c>
      <c r="F37" s="64">
        <v>0.87</v>
      </c>
      <c r="G37" s="63">
        <v>2</v>
      </c>
    </row>
    <row r="38" spans="1:7" x14ac:dyDescent="0.2">
      <c r="A38" s="61">
        <v>42370</v>
      </c>
      <c r="B38" s="62" t="s">
        <v>803</v>
      </c>
      <c r="C38" s="63">
        <v>60</v>
      </c>
      <c r="D38" s="63">
        <v>759</v>
      </c>
      <c r="E38" s="64">
        <v>1.7500000000000002E-2</v>
      </c>
      <c r="F38" s="64">
        <v>1.05</v>
      </c>
      <c r="G38" s="63">
        <v>0</v>
      </c>
    </row>
    <row r="39" spans="1:7" x14ac:dyDescent="0.2">
      <c r="A39" s="61">
        <v>42370</v>
      </c>
      <c r="B39" s="62" t="s">
        <v>783</v>
      </c>
      <c r="C39" s="63">
        <v>1661</v>
      </c>
      <c r="D39" s="63">
        <v>32513</v>
      </c>
      <c r="E39" s="64">
        <v>0.16552700000000001</v>
      </c>
      <c r="F39" s="64">
        <v>274.94</v>
      </c>
      <c r="G39" s="63">
        <v>1429</v>
      </c>
    </row>
    <row r="40" spans="1:7" x14ac:dyDescent="0.2">
      <c r="A40" s="61">
        <v>42370</v>
      </c>
      <c r="B40" s="62" t="s">
        <v>788</v>
      </c>
      <c r="C40" s="63">
        <v>3</v>
      </c>
      <c r="D40" s="63">
        <v>8714</v>
      </c>
      <c r="E40" s="64">
        <v>66.666667000000004</v>
      </c>
      <c r="F40" s="63">
        <v>200</v>
      </c>
      <c r="G40" s="63">
        <v>295</v>
      </c>
    </row>
    <row r="41" spans="1:7" x14ac:dyDescent="0.2">
      <c r="A41" s="61">
        <v>42370</v>
      </c>
      <c r="B41" s="62" t="s">
        <v>787</v>
      </c>
      <c r="C41" s="63">
        <v>476</v>
      </c>
      <c r="D41" s="63">
        <v>2851</v>
      </c>
      <c r="E41" s="64">
        <v>0.31512600000000002</v>
      </c>
      <c r="F41" s="63">
        <v>150</v>
      </c>
      <c r="G41" s="63">
        <v>245</v>
      </c>
    </row>
    <row r="42" spans="1:7" x14ac:dyDescent="0.2">
      <c r="A42" s="61">
        <v>42370</v>
      </c>
      <c r="B42" s="62" t="s">
        <v>810</v>
      </c>
      <c r="C42" s="63">
        <v>20</v>
      </c>
      <c r="D42" s="63">
        <v>44545</v>
      </c>
      <c r="E42" s="64">
        <v>10</v>
      </c>
      <c r="F42" s="63">
        <v>200</v>
      </c>
      <c r="G42" s="63">
        <v>645</v>
      </c>
    </row>
    <row r="43" spans="1:7" x14ac:dyDescent="0.2">
      <c r="A43" s="61">
        <v>42370</v>
      </c>
      <c r="B43" s="62" t="s">
        <v>777</v>
      </c>
      <c r="C43" s="63">
        <v>190</v>
      </c>
      <c r="D43" s="63">
        <v>6218</v>
      </c>
      <c r="E43" s="64">
        <v>1.052632</v>
      </c>
      <c r="F43" s="63">
        <v>200</v>
      </c>
      <c r="G43" s="63">
        <v>190</v>
      </c>
    </row>
    <row r="44" spans="1:7" x14ac:dyDescent="0.2">
      <c r="A44" s="61">
        <v>42370</v>
      </c>
      <c r="B44" s="62" t="s">
        <v>808</v>
      </c>
      <c r="C44" s="63">
        <v>24510</v>
      </c>
      <c r="D44" s="63">
        <v>23486</v>
      </c>
      <c r="E44" s="64">
        <v>2.0400000000000001E-2</v>
      </c>
      <c r="F44" s="63">
        <v>500</v>
      </c>
      <c r="G44" s="63">
        <v>16136</v>
      </c>
    </row>
    <row r="45" spans="1:7" x14ac:dyDescent="0.2">
      <c r="A45" s="61">
        <v>42370</v>
      </c>
      <c r="B45" s="62" t="s">
        <v>782</v>
      </c>
      <c r="C45" s="63">
        <v>11</v>
      </c>
      <c r="D45" s="63">
        <v>223</v>
      </c>
      <c r="E45" s="64">
        <v>0.18181800000000001</v>
      </c>
      <c r="F45" s="63">
        <v>2</v>
      </c>
      <c r="G45" s="63">
        <v>11</v>
      </c>
    </row>
    <row r="46" spans="1:7" x14ac:dyDescent="0.2">
      <c r="A46" s="61">
        <v>42370</v>
      </c>
      <c r="B46" s="62" t="s">
        <v>320</v>
      </c>
      <c r="C46" s="63">
        <v>4</v>
      </c>
      <c r="D46" s="63">
        <v>8429</v>
      </c>
      <c r="E46" s="64">
        <v>50</v>
      </c>
      <c r="F46" s="63">
        <v>200</v>
      </c>
      <c r="G46" s="63">
        <v>183</v>
      </c>
    </row>
    <row r="47" spans="1:7" x14ac:dyDescent="0.2">
      <c r="A47" s="61">
        <v>42370</v>
      </c>
      <c r="B47" s="62" t="s">
        <v>794</v>
      </c>
      <c r="C47" s="63">
        <v>650</v>
      </c>
      <c r="D47" s="63">
        <v>15689</v>
      </c>
      <c r="E47" s="64">
        <v>0.35384599999999999</v>
      </c>
      <c r="F47" s="63">
        <v>230</v>
      </c>
      <c r="G47" s="63">
        <v>542</v>
      </c>
    </row>
    <row r="48" spans="1:7" x14ac:dyDescent="0.2">
      <c r="A48" s="61">
        <v>42370</v>
      </c>
      <c r="B48" s="62" t="s">
        <v>805</v>
      </c>
      <c r="C48" s="63">
        <v>97</v>
      </c>
      <c r="D48" s="63">
        <v>2811</v>
      </c>
      <c r="E48" s="64">
        <v>1.0309280000000001</v>
      </c>
      <c r="F48" s="63">
        <v>100</v>
      </c>
      <c r="G48" s="63">
        <v>101</v>
      </c>
    </row>
    <row r="49" spans="1:7" ht="21" x14ac:dyDescent="0.25">
      <c r="F49" s="94">
        <f>SUM(F17:F48)</f>
        <v>5921.12</v>
      </c>
    </row>
    <row r="50" spans="1:7" ht="21" x14ac:dyDescent="0.25">
      <c r="A50" s="16"/>
      <c r="B50" s="16"/>
      <c r="C50" s="16"/>
      <c r="D50" s="16"/>
      <c r="E50" s="16"/>
      <c r="F50" s="95"/>
      <c r="G50" s="16"/>
    </row>
    <row r="51" spans="1:7" ht="21" x14ac:dyDescent="0.25">
      <c r="A51" s="115" t="s">
        <v>841</v>
      </c>
      <c r="B51" s="116"/>
      <c r="C51" s="116"/>
      <c r="D51" s="116"/>
      <c r="E51" s="116"/>
      <c r="F51" s="116"/>
      <c r="G51" s="117"/>
    </row>
    <row r="52" spans="1:7" x14ac:dyDescent="0.2">
      <c r="A52" s="65" t="s">
        <v>768</v>
      </c>
      <c r="B52" s="65" t="s">
        <v>34</v>
      </c>
      <c r="C52" s="65" t="s">
        <v>316</v>
      </c>
      <c r="D52" s="65" t="s">
        <v>35</v>
      </c>
      <c r="E52" s="65" t="s">
        <v>769</v>
      </c>
      <c r="F52" s="65" t="s">
        <v>770</v>
      </c>
      <c r="G52" s="65" t="s">
        <v>771</v>
      </c>
    </row>
    <row r="53" spans="1:7" x14ac:dyDescent="0.2">
      <c r="A53" s="86">
        <v>42736</v>
      </c>
      <c r="B53" s="87" t="s">
        <v>813</v>
      </c>
      <c r="C53" s="88">
        <v>388</v>
      </c>
      <c r="D53" s="88">
        <v>30223</v>
      </c>
      <c r="E53" s="89">
        <v>0.82474199999999998</v>
      </c>
      <c r="F53" s="88">
        <v>320</v>
      </c>
      <c r="G53" s="88">
        <v>385</v>
      </c>
    </row>
    <row r="54" spans="1:7" x14ac:dyDescent="0.2">
      <c r="A54" s="90">
        <v>42736</v>
      </c>
      <c r="B54" s="91" t="s">
        <v>811</v>
      </c>
      <c r="C54" s="92">
        <v>522</v>
      </c>
      <c r="D54" s="92">
        <v>50822</v>
      </c>
      <c r="E54" s="93">
        <v>0.95785399999999998</v>
      </c>
      <c r="F54" s="92">
        <v>500</v>
      </c>
      <c r="G54" s="92">
        <v>518</v>
      </c>
    </row>
    <row r="55" spans="1:7" x14ac:dyDescent="0.2">
      <c r="A55" s="90">
        <v>42736</v>
      </c>
      <c r="B55" s="91" t="s">
        <v>818</v>
      </c>
      <c r="C55" s="92">
        <v>971</v>
      </c>
      <c r="D55" s="92">
        <v>24246</v>
      </c>
      <c r="E55" s="93">
        <v>0.25652900000000001</v>
      </c>
      <c r="F55" s="93">
        <v>249.09</v>
      </c>
      <c r="G55" s="92">
        <v>861</v>
      </c>
    </row>
    <row r="56" spans="1:7" x14ac:dyDescent="0.2">
      <c r="A56" s="90">
        <v>42736</v>
      </c>
      <c r="B56" s="91" t="s">
        <v>817</v>
      </c>
      <c r="C56" s="92">
        <v>1858</v>
      </c>
      <c r="D56" s="92">
        <v>76120</v>
      </c>
      <c r="E56" s="93">
        <v>0.43052699999999999</v>
      </c>
      <c r="F56" s="93">
        <v>799.92</v>
      </c>
      <c r="G56" s="92">
        <v>1698</v>
      </c>
    </row>
    <row r="57" spans="1:7" x14ac:dyDescent="0.2">
      <c r="A57" s="90">
        <v>42736</v>
      </c>
      <c r="B57" s="91" t="s">
        <v>820</v>
      </c>
      <c r="C57" s="92">
        <v>569</v>
      </c>
      <c r="D57" s="92">
        <v>15339</v>
      </c>
      <c r="E57" s="93">
        <v>0.65883999999999998</v>
      </c>
      <c r="F57" s="93">
        <v>374.88</v>
      </c>
      <c r="G57" s="92">
        <v>568</v>
      </c>
    </row>
    <row r="58" spans="1:7" x14ac:dyDescent="0.2">
      <c r="A58" s="90">
        <v>42736</v>
      </c>
      <c r="B58" s="91" t="s">
        <v>816</v>
      </c>
      <c r="C58" s="92">
        <v>485</v>
      </c>
      <c r="D58" s="92">
        <v>20382</v>
      </c>
      <c r="E58" s="93">
        <v>0.72164899999999998</v>
      </c>
      <c r="F58" s="92">
        <v>350</v>
      </c>
      <c r="G58" s="92">
        <v>459</v>
      </c>
    </row>
    <row r="59" spans="1:7" x14ac:dyDescent="0.2">
      <c r="A59" s="90">
        <v>42736</v>
      </c>
      <c r="B59" s="91" t="s">
        <v>825</v>
      </c>
      <c r="C59" s="92">
        <v>2</v>
      </c>
      <c r="D59" s="92">
        <v>138</v>
      </c>
      <c r="E59" s="93">
        <v>1</v>
      </c>
      <c r="F59" s="92">
        <v>2</v>
      </c>
      <c r="G59" s="92">
        <v>3</v>
      </c>
    </row>
    <row r="60" spans="1:7" x14ac:dyDescent="0.2">
      <c r="A60" s="90">
        <v>42736</v>
      </c>
      <c r="B60" s="91" t="s">
        <v>824</v>
      </c>
      <c r="C60" s="92">
        <v>476</v>
      </c>
      <c r="D60" s="92">
        <v>24253</v>
      </c>
      <c r="E60" s="93">
        <v>0.367647</v>
      </c>
      <c r="F60" s="92">
        <v>175</v>
      </c>
      <c r="G60" s="92">
        <v>442</v>
      </c>
    </row>
    <row r="61" spans="1:7" x14ac:dyDescent="0.2">
      <c r="A61" s="90">
        <v>42736</v>
      </c>
      <c r="B61" s="91" t="s">
        <v>823</v>
      </c>
      <c r="C61" s="92">
        <v>11</v>
      </c>
      <c r="D61" s="92">
        <v>191</v>
      </c>
      <c r="E61" s="93">
        <v>2.5636359999999998</v>
      </c>
      <c r="F61" s="93">
        <v>28.2</v>
      </c>
      <c r="G61" s="92">
        <v>18</v>
      </c>
    </row>
    <row r="62" spans="1:7" x14ac:dyDescent="0.2">
      <c r="A62" s="90">
        <v>42736</v>
      </c>
      <c r="B62" s="91" t="s">
        <v>822</v>
      </c>
      <c r="C62" s="92">
        <v>344</v>
      </c>
      <c r="D62" s="92">
        <v>15122</v>
      </c>
      <c r="E62" s="93">
        <v>0.50872099999999998</v>
      </c>
      <c r="F62" s="92">
        <v>175</v>
      </c>
      <c r="G62" s="92">
        <v>322</v>
      </c>
    </row>
    <row r="63" spans="1:7" x14ac:dyDescent="0.2">
      <c r="A63" s="90">
        <v>42736</v>
      </c>
      <c r="B63" s="91" t="s">
        <v>821</v>
      </c>
      <c r="C63" s="92">
        <v>288</v>
      </c>
      <c r="D63" s="92">
        <v>17215</v>
      </c>
      <c r="E63" s="93">
        <v>0.60763900000000004</v>
      </c>
      <c r="F63" s="92">
        <v>175</v>
      </c>
      <c r="G63" s="92">
        <v>280</v>
      </c>
    </row>
    <row r="64" spans="1:7" x14ac:dyDescent="0.2">
      <c r="A64" s="90">
        <v>42736</v>
      </c>
      <c r="B64" s="91" t="s">
        <v>814</v>
      </c>
      <c r="C64" s="92">
        <v>1331</v>
      </c>
      <c r="D64" s="92">
        <v>49900</v>
      </c>
      <c r="E64" s="93">
        <v>0.67613800000000002</v>
      </c>
      <c r="F64" s="93">
        <v>899.94</v>
      </c>
      <c r="G64" s="92">
        <v>1244</v>
      </c>
    </row>
    <row r="65" spans="1:7" x14ac:dyDescent="0.2">
      <c r="A65" s="90">
        <v>42736</v>
      </c>
      <c r="B65" s="91" t="s">
        <v>815</v>
      </c>
      <c r="C65" s="92">
        <v>1017</v>
      </c>
      <c r="D65" s="92">
        <v>42173</v>
      </c>
      <c r="E65" s="93">
        <v>0.68772900000000003</v>
      </c>
      <c r="F65" s="93">
        <v>699.42</v>
      </c>
      <c r="G65" s="92">
        <v>991</v>
      </c>
    </row>
    <row r="66" spans="1:7" x14ac:dyDescent="0.2">
      <c r="A66" s="90">
        <v>42736</v>
      </c>
      <c r="B66" s="91" t="s">
        <v>828</v>
      </c>
      <c r="C66" s="92">
        <v>74</v>
      </c>
      <c r="D66" s="92">
        <v>4268</v>
      </c>
      <c r="E66" s="93">
        <v>1.351081</v>
      </c>
      <c r="F66" s="93">
        <v>99.98</v>
      </c>
      <c r="G66" s="92">
        <v>90</v>
      </c>
    </row>
    <row r="67" spans="1:7" x14ac:dyDescent="0.2">
      <c r="A67" s="90">
        <v>42736</v>
      </c>
      <c r="B67" s="91" t="s">
        <v>826</v>
      </c>
      <c r="C67" s="92">
        <v>492</v>
      </c>
      <c r="D67" s="92">
        <v>24563</v>
      </c>
      <c r="E67" s="93">
        <v>0.63211399999999995</v>
      </c>
      <c r="F67" s="92">
        <v>311</v>
      </c>
      <c r="G67" s="92">
        <v>498</v>
      </c>
    </row>
    <row r="68" spans="1:7" x14ac:dyDescent="0.2">
      <c r="A68" s="90">
        <v>42736</v>
      </c>
      <c r="B68" s="91" t="s">
        <v>819</v>
      </c>
      <c r="C68" s="92">
        <v>180</v>
      </c>
      <c r="D68" s="92">
        <v>12558</v>
      </c>
      <c r="E68" s="93">
        <v>1.665778</v>
      </c>
      <c r="F68" s="93">
        <v>299.83999999999997</v>
      </c>
      <c r="G68" s="92">
        <v>186</v>
      </c>
    </row>
    <row r="69" spans="1:7" x14ac:dyDescent="0.2">
      <c r="A69" s="90">
        <v>42736</v>
      </c>
      <c r="B69" s="91" t="s">
        <v>829</v>
      </c>
      <c r="C69" s="92">
        <v>446</v>
      </c>
      <c r="D69" s="92">
        <v>13930</v>
      </c>
      <c r="E69" s="93">
        <v>0.33587400000000001</v>
      </c>
      <c r="F69" s="93">
        <v>149.80000000000001</v>
      </c>
      <c r="G69" s="92">
        <v>420</v>
      </c>
    </row>
    <row r="70" spans="1:7" x14ac:dyDescent="0.2">
      <c r="A70" s="90">
        <v>42736</v>
      </c>
      <c r="B70" s="91" t="s">
        <v>827</v>
      </c>
      <c r="C70" s="92">
        <v>475</v>
      </c>
      <c r="D70" s="92">
        <v>18313</v>
      </c>
      <c r="E70" s="93">
        <v>0.38871600000000001</v>
      </c>
      <c r="F70" s="93">
        <v>184.64</v>
      </c>
      <c r="G70" s="92">
        <v>445</v>
      </c>
    </row>
    <row r="71" spans="1:7" x14ac:dyDescent="0.2">
      <c r="A71" s="90">
        <v>42736</v>
      </c>
      <c r="B71" s="91" t="s">
        <v>827</v>
      </c>
      <c r="C71" s="92">
        <v>117</v>
      </c>
      <c r="D71" s="92">
        <v>1002</v>
      </c>
      <c r="E71" s="93">
        <v>1.7223930000000001</v>
      </c>
      <c r="F71" s="93">
        <v>201.52</v>
      </c>
      <c r="G71" s="92">
        <v>82</v>
      </c>
    </row>
    <row r="72" spans="1:7" x14ac:dyDescent="0.2">
      <c r="A72" s="90">
        <v>42736</v>
      </c>
      <c r="B72" s="91" t="s">
        <v>827</v>
      </c>
      <c r="C72" s="92">
        <v>337</v>
      </c>
      <c r="D72" s="92">
        <v>15156</v>
      </c>
      <c r="E72" s="93">
        <v>0.445104</v>
      </c>
      <c r="F72" s="92">
        <v>150</v>
      </c>
      <c r="G72" s="92">
        <v>326</v>
      </c>
    </row>
    <row r="73" spans="1:7" x14ac:dyDescent="0.2">
      <c r="A73" s="90">
        <v>42736</v>
      </c>
      <c r="B73" s="91" t="s">
        <v>827</v>
      </c>
      <c r="C73" s="92">
        <v>128</v>
      </c>
      <c r="D73" s="92">
        <v>1812</v>
      </c>
      <c r="E73" s="93">
        <v>1.139141</v>
      </c>
      <c r="F73" s="93">
        <v>145.81</v>
      </c>
      <c r="G73" s="92">
        <v>109</v>
      </c>
    </row>
    <row r="74" spans="1:7" x14ac:dyDescent="0.2">
      <c r="A74" s="90">
        <v>42736</v>
      </c>
      <c r="B74" s="91" t="s">
        <v>812</v>
      </c>
      <c r="C74" s="92">
        <v>1053</v>
      </c>
      <c r="D74" s="92">
        <v>14738</v>
      </c>
      <c r="E74" s="93">
        <v>9.4966999999999996E-2</v>
      </c>
      <c r="F74" s="92">
        <v>100</v>
      </c>
      <c r="G74" s="92">
        <v>1016</v>
      </c>
    </row>
    <row r="75" spans="1:7" ht="21" x14ac:dyDescent="0.25">
      <c r="F75" s="94">
        <f>SUM(F53:F74)</f>
        <v>6391.0400000000009</v>
      </c>
    </row>
  </sheetData>
  <mergeCells count="3">
    <mergeCell ref="A51:G51"/>
    <mergeCell ref="A2:G2"/>
    <mergeCell ref="A15:G15"/>
  </mergeCell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="120" zoomScaleNormal="120" workbookViewId="0">
      <selection activeCell="F15" sqref="F15"/>
    </sheetView>
  </sheetViews>
  <sheetFormatPr baseColWidth="10" defaultColWidth="11" defaultRowHeight="16" x14ac:dyDescent="0.2"/>
  <cols>
    <col min="1" max="1" width="23.1640625" customWidth="1"/>
    <col min="2" max="3" width="23.33203125" customWidth="1"/>
    <col min="4" max="4" width="22.1640625" customWidth="1"/>
    <col min="5" max="6" width="22" customWidth="1"/>
  </cols>
  <sheetData>
    <row r="1" spans="1:17" ht="36" customHeight="1" x14ac:dyDescent="0.5">
      <c r="A1" s="27" t="s">
        <v>839</v>
      </c>
      <c r="H1" s="16"/>
      <c r="I1" s="6"/>
      <c r="Q1" s="6"/>
    </row>
    <row r="2" spans="1:17" s="36" customFormat="1" ht="21" x14ac:dyDescent="0.2">
      <c r="A2" s="82" t="s">
        <v>756</v>
      </c>
      <c r="B2" s="82" t="s">
        <v>757</v>
      </c>
      <c r="C2" s="82" t="s">
        <v>758</v>
      </c>
      <c r="D2" s="82" t="s">
        <v>759</v>
      </c>
      <c r="E2" s="82" t="s">
        <v>760</v>
      </c>
      <c r="F2" s="82" t="s">
        <v>761</v>
      </c>
    </row>
    <row r="3" spans="1:17" ht="23" x14ac:dyDescent="0.2">
      <c r="A3" s="83" t="s">
        <v>762</v>
      </c>
      <c r="B3" s="84">
        <v>4.2</v>
      </c>
      <c r="C3" s="85" t="s">
        <v>26</v>
      </c>
      <c r="D3" s="85">
        <v>3.7</v>
      </c>
      <c r="E3" s="85">
        <v>4.0999999999999996</v>
      </c>
      <c r="F3" s="85">
        <v>4.4000000000000004</v>
      </c>
    </row>
    <row r="4" spans="1:17" ht="23" x14ac:dyDescent="0.2">
      <c r="A4" s="83" t="s">
        <v>763</v>
      </c>
      <c r="B4" s="84">
        <v>3</v>
      </c>
      <c r="C4" s="85">
        <v>2.5</v>
      </c>
      <c r="D4" s="85">
        <v>1.5</v>
      </c>
      <c r="E4" s="85">
        <v>1.5</v>
      </c>
      <c r="F4" s="85">
        <v>4</v>
      </c>
    </row>
    <row r="5" spans="1:17" ht="23" x14ac:dyDescent="0.2">
      <c r="A5" s="83" t="s">
        <v>108</v>
      </c>
      <c r="B5" s="84">
        <v>4.4000000000000004</v>
      </c>
      <c r="C5" s="85" t="s">
        <v>26</v>
      </c>
      <c r="D5" s="85" t="s">
        <v>26</v>
      </c>
      <c r="E5" s="85" t="s">
        <v>26</v>
      </c>
      <c r="F5" s="85">
        <v>4.8</v>
      </c>
    </row>
    <row r="6" spans="1:17" ht="23" x14ac:dyDescent="0.2">
      <c r="A6" s="83" t="s">
        <v>764</v>
      </c>
      <c r="B6" s="84" t="s">
        <v>65</v>
      </c>
      <c r="C6" s="85" t="s">
        <v>26</v>
      </c>
      <c r="D6" s="85" t="s">
        <v>26</v>
      </c>
      <c r="E6" s="85" t="s">
        <v>26</v>
      </c>
      <c r="F6" s="85" t="s">
        <v>26</v>
      </c>
    </row>
    <row r="7" spans="1:17" ht="23" x14ac:dyDescent="0.2">
      <c r="A7" s="83" t="s">
        <v>765</v>
      </c>
      <c r="B7" s="84" t="s">
        <v>766</v>
      </c>
      <c r="C7" s="85" t="s">
        <v>766</v>
      </c>
      <c r="D7" s="85" t="s">
        <v>766</v>
      </c>
      <c r="E7" s="85" t="s">
        <v>766</v>
      </c>
      <c r="F7" s="85" t="s">
        <v>766</v>
      </c>
    </row>
    <row r="8" spans="1:17" ht="23" x14ac:dyDescent="0.2">
      <c r="A8" s="83" t="s">
        <v>767</v>
      </c>
      <c r="B8" s="84">
        <v>3.5</v>
      </c>
      <c r="C8" s="85" t="s">
        <v>26</v>
      </c>
      <c r="D8" s="85" t="s">
        <v>26</v>
      </c>
      <c r="E8" s="85" t="s">
        <v>26</v>
      </c>
      <c r="F8" s="85">
        <v>5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Print</vt:lpstr>
      <vt:lpstr>Digital</vt:lpstr>
      <vt:lpstr>Website</vt:lpstr>
      <vt:lpstr>E-News</vt:lpstr>
      <vt:lpstr>Social </vt:lpstr>
      <vt:lpstr>FB Ads</vt:lpstr>
      <vt:lpstr>Reviews</vt:lpstr>
    </vt:vector>
  </TitlesOfParts>
  <Company>Swingle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Ruvere</dc:creator>
  <cp:lastModifiedBy>Microsoft Office User</cp:lastModifiedBy>
  <dcterms:created xsi:type="dcterms:W3CDTF">2015-11-03T15:57:24Z</dcterms:created>
  <dcterms:modified xsi:type="dcterms:W3CDTF">2017-10-05T19:22:14Z</dcterms:modified>
</cp:coreProperties>
</file>